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<sst xmlns="http://schemas.openxmlformats.org/spreadsheetml/2006/main" count="41" uniqueCount="41">
  <si>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</si>
  <si>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IOB020</t>
  </si>
  <si>
    <t xml:space="preserve">U</t>
  </si>
  <si>
    <t xml:space="preserve">Dipòsit.</t>
  </si>
  <si>
    <r>
      <rPr>
        <sz val="8.25"/>
        <color rgb="FF000000"/>
        <rFont val="Arial"/>
        <family val="2"/>
      </rPr>
      <t xml:space="preserve">Subministrament i instal·lació de dipòsit per reserva d'aigua contra incendis de </t>
    </r>
    <r>
      <rPr>
        <b/>
        <sz val="8.25"/>
        <color rgb="FF000000"/>
        <rFont val="Arial"/>
        <family val="2"/>
      </rPr>
      <t xml:space="preserve">12 m³</t>
    </r>
    <r>
      <rPr>
        <sz val="8.25"/>
        <color rgb="FF000000"/>
        <rFont val="Arial"/>
        <family val="2"/>
      </rPr>
      <t xml:space="preserve"> de capacitat, </t>
    </r>
    <r>
      <rPr>
        <b/>
        <sz val="8.25"/>
        <color rgb="FF000000"/>
        <rFont val="Arial"/>
        <family val="2"/>
      </rPr>
      <t xml:space="preserve">prefabricat de polièster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col·locat en superfície, en posició vertical</t>
    </r>
    <r>
      <rPr>
        <sz val="8.25"/>
        <color rgb="FF000000"/>
        <rFont val="Arial"/>
        <family val="2"/>
      </rPr>
      <t xml:space="preserve">. Inclús </t>
    </r>
    <r>
      <rPr>
        <b/>
        <sz val="8.25"/>
        <color rgb="FF000000"/>
        <rFont val="Arial"/>
        <family val="2"/>
      </rPr>
      <t xml:space="preserve">vàlvula de flotador de 1 1/2" de diàmetre per a connectar amb l'escomesa, interruptors de nivell, vàlvula de bola de 50 mm de diàmetre per a buidatge i vàlvula de tall de papallona de 1 1/2" de diàmetre per a connectar al grup de pressió</t>
    </r>
    <r>
      <rPr>
        <sz val="8.25"/>
        <color rgb="FF000000"/>
        <rFont val="Arial"/>
        <family val="2"/>
      </rPr>
      <t xml:space="preserve">.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</si>
  <si>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</si>
  <si>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</si>
  <si>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</si>
  <si>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</si>
  <si>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</si>
  <si>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</si>
  <si>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</si>
  <si>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mt41aco100a</t>
  </si>
  <si>
    <t xml:space="preserve">U</t>
  </si>
  <si>
    <t xml:space="preserve">Dipòsit de polièster, de 12 m³, 2450 mm de diàmetre, col·locat en superfície, en posició vertical, per reserva d'aigua contra incendis.</t>
  </si>
  <si>
    <t xml:space="preserve">mt41aco200e</t>
  </si>
  <si>
    <t xml:space="preserve">U</t>
  </si>
  <si>
    <t xml:space="preserve">Vàlvula de flotador de 1 1/2" de diàmetre, per a una pressió màxima de 8 bar, amb cos de llautó, boia esfèrica roscada de llautó i obturador de goma.</t>
  </si>
  <si>
    <t xml:space="preserve">mt41aco210</t>
  </si>
  <si>
    <t xml:space="preserve">U</t>
  </si>
  <si>
    <t xml:space="preserve">Interruptor de nivell de 10 A, amb boia, contrapès i cable.</t>
  </si>
  <si>
    <t xml:space="preserve">mt37sve010f</t>
  </si>
  <si>
    <t xml:space="preserve">U</t>
  </si>
  <si>
    <t xml:space="preserve">Vàlvula d'esfera de llautó niquelat per roscar de 1 1/2".</t>
  </si>
  <si>
    <t xml:space="preserve">mt37svm010a</t>
  </si>
  <si>
    <t xml:space="preserve">U</t>
  </si>
  <si>
    <t xml:space="preserve">Vàlvula de papallona de ferro colat, DN 50 mm.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</si>
  <si>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</si>
  <si>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</si>
  <si>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</si>
  <si>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</si>
  <si>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</si>
  <si>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</si>
  <si>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</si>
  <si>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</si>
  <si>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</si>
  <si>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</si>
  <si>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</si>
  <si>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</si>
  <si>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115,07€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</si>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</sst>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6.97" customWidth="1"/>
    <col min="4" max="4" width="56.27" customWidth="1"/>
    <col min="5" max="5" width="12.07" customWidth="1"/>
    <col min="6" max="6" width="11.90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87.00" thickBot="1" customHeight="1">
      <c r="A5" s="4" t="s">
        <v>4</v>
      </c>
      <c r="B5" s="4"/>
      <c r="C5" s="4"/>
      <c r="D5" s="4"/>
      <c r="E5" s="4"/>
      <c r="F5" s="4"/>
      <c r="G5" s="4"/>
    </row>
    <row r="8" spans="1:7" ht="24.0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>
        <v>1.000000</v>
      </c>
      <c r="B9" s="7"/>
      <c r="C9" s="7"/>
      <c r="D9" s="8" t="s">
        <v>11</v>
      </c>
      <c r="E9" s="8"/>
      <c r="F9" s="7"/>
      <c r="G9" s="7"/>
    </row>
    <row r="10" spans="1:7" ht="24.00" thickBot="1" customHeight="1">
      <c r="A10" s="1" t="s">
        <v>12</v>
      </c>
      <c r="B10" s="1"/>
      <c r="C10" s="9" t="s">
        <v>13</v>
      </c>
      <c r="D10" s="1" t="s">
        <v>14</v>
      </c>
      <c r="E10" s="10">
        <v>1.000000</v>
      </c>
      <c r="F10" s="11">
        <v>1660.000000</v>
      </c>
      <c r="G10" s="11">
        <f ca="1">ROUND(INDIRECT(ADDRESS(ROW()+(0), COLUMN()+(-2), 1))*INDIRECT(ADDRESS(ROW()+(0), COLUMN()+(-1), 1)), 2)</f>
        <v>1660.000000</v>
      </c>
    </row>
    <row r="11" spans="1:7" ht="34.50" thickBot="1" customHeight="1">
      <c r="A11" s="1" t="s">
        <v>15</v>
      </c>
      <c r="B11" s="1"/>
      <c r="C11" s="9" t="s">
        <v>16</v>
      </c>
      <c r="D11" s="1" t="s">
        <v>17</v>
      </c>
      <c r="E11" s="10">
        <v>1.000000</v>
      </c>
      <c r="F11" s="11">
        <v>172.680000</v>
      </c>
      <c r="G11" s="11">
        <f ca="1">ROUND(INDIRECT(ADDRESS(ROW()+(0), COLUMN()+(-2), 1))*INDIRECT(ADDRESS(ROW()+(0), COLUMN()+(-1), 1)), 2)</f>
        <v>172.680000</v>
      </c>
    </row>
    <row r="12" spans="1:7" ht="13.50" thickBot="1" customHeight="1">
      <c r="A12" s="1" t="s">
        <v>18</v>
      </c>
      <c r="B12" s="1"/>
      <c r="C12" s="9" t="s">
        <v>19</v>
      </c>
      <c r="D12" s="1" t="s">
        <v>20</v>
      </c>
      <c r="E12" s="10">
        <v>2.000000</v>
      </c>
      <c r="F12" s="11">
        <v>13.300000</v>
      </c>
      <c r="G12" s="11">
        <f ca="1">ROUND(INDIRECT(ADDRESS(ROW()+(0), COLUMN()+(-2), 1))*INDIRECT(ADDRESS(ROW()+(0), COLUMN()+(-1), 1)), 2)</f>
        <v>26.600000</v>
      </c>
    </row>
    <row r="13" spans="1:7" ht="13.50" thickBot="1" customHeight="1">
      <c r="A13" s="1" t="s">
        <v>21</v>
      </c>
      <c r="B13" s="1"/>
      <c r="C13" s="9" t="s">
        <v>22</v>
      </c>
      <c r="D13" s="1" t="s">
        <v>23</v>
      </c>
      <c r="E13" s="10">
        <v>1.000000</v>
      </c>
      <c r="F13" s="11">
        <v>21.570000</v>
      </c>
      <c r="G13" s="11">
        <f ca="1">ROUND(INDIRECT(ADDRESS(ROW()+(0), COLUMN()+(-2), 1))*INDIRECT(ADDRESS(ROW()+(0), COLUMN()+(-1), 1)), 2)</f>
        <v>21.570000</v>
      </c>
    </row>
    <row r="14" spans="1:7" ht="13.50" thickBot="1" customHeight="1">
      <c r="A14" s="1" t="s">
        <v>24</v>
      </c>
      <c r="B14" s="1"/>
      <c r="C14" s="9" t="s">
        <v>25</v>
      </c>
      <c r="D14" s="1" t="s">
        <v>26</v>
      </c>
      <c r="E14" s="12">
        <v>1.000000</v>
      </c>
      <c r="F14" s="13">
        <v>33.560000</v>
      </c>
      <c r="G14" s="13">
        <f ca="1">ROUND(INDIRECT(ADDRESS(ROW()+(0), COLUMN()+(-2), 1))*INDIRECT(ADDRESS(ROW()+(0), COLUMN()+(-1), 1)), 2)</f>
        <v>33.560000</v>
      </c>
    </row>
    <row r="15" spans="1:7" ht="13.50" thickBot="1" customHeight="1">
      <c r="A15" s="14"/>
      <c r="B15" s="14"/>
      <c r="C15" s="14"/>
      <c r="D15" s="14"/>
      <c r="E15" s="8" t="s">
        <v>27</v>
      </c>
      <c r="F15" s="8"/>
      <c r="G15" s="1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1914.410000</v>
      </c>
    </row>
    <row r="16" spans="1:7" ht="13.50" thickBot="1" customHeight="1">
      <c r="A16" s="14">
        <v>2.000000</v>
      </c>
      <c r="B16" s="14"/>
      <c r="C16" s="14"/>
      <c r="D16" s="17" t="s">
        <v>28</v>
      </c>
      <c r="E16" s="17"/>
      <c r="F16" s="14"/>
      <c r="G16" s="14"/>
    </row>
    <row r="17" spans="1:7" ht="13.50" thickBot="1" customHeight="1">
      <c r="A17" s="1" t="s">
        <v>29</v>
      </c>
      <c r="B17" s="1"/>
      <c r="C17" s="9" t="s">
        <v>30</v>
      </c>
      <c r="D17" s="1" t="s">
        <v>31</v>
      </c>
      <c r="E17" s="10">
        <v>7.642000</v>
      </c>
      <c r="F17" s="11">
        <v>24.080000</v>
      </c>
      <c r="G17" s="11">
        <f ca="1">ROUND(INDIRECT(ADDRESS(ROW()+(0), COLUMN()+(-2), 1))*INDIRECT(ADDRESS(ROW()+(0), COLUMN()+(-1), 1)), 2)</f>
        <v>184.020000</v>
      </c>
    </row>
    <row r="18" spans="1:7" ht="13.50" thickBot="1" customHeight="1">
      <c r="A18" s="1" t="s">
        <v>32</v>
      </c>
      <c r="B18" s="1"/>
      <c r="C18" s="9" t="s">
        <v>33</v>
      </c>
      <c r="D18" s="1" t="s">
        <v>34</v>
      </c>
      <c r="E18" s="12">
        <v>7.642000</v>
      </c>
      <c r="F18" s="13">
        <v>20.650000</v>
      </c>
      <c r="G18" s="13">
        <f ca="1">ROUND(INDIRECT(ADDRESS(ROW()+(0), COLUMN()+(-2), 1))*INDIRECT(ADDRESS(ROW()+(0), COLUMN()+(-1), 1)), 2)</f>
        <v>157.810000</v>
      </c>
    </row>
    <row r="19" spans="1:7" ht="13.50" thickBot="1" customHeight="1">
      <c r="A19" s="14"/>
      <c r="B19" s="14"/>
      <c r="C19" s="14"/>
      <c r="D19" s="14"/>
      <c r="E19" s="8" t="s">
        <v>35</v>
      </c>
      <c r="F19" s="8"/>
      <c r="G19" s="16">
        <f ca="1">ROUND(SUM(INDIRECT(ADDRESS(ROW()+(-1), COLUMN()+(0), 1)),INDIRECT(ADDRESS(ROW()+(-2), COLUMN()+(0), 1))), 2)</f>
        <v>341.830000</v>
      </c>
    </row>
    <row r="20" spans="1:7" ht="13.50" thickBot="1" customHeight="1">
      <c r="A20" s="14">
        <v>3.000000</v>
      </c>
      <c r="B20" s="14"/>
      <c r="C20" s="14"/>
      <c r="D20" s="17" t="s">
        <v>36</v>
      </c>
      <c r="E20" s="17"/>
      <c r="F20" s="14"/>
      <c r="G20" s="14"/>
    </row>
    <row r="21" spans="1:7" ht="13.50" thickBot="1" customHeight="1">
      <c r="A21" s="18"/>
      <c r="B21" s="18"/>
      <c r="C21" s="19" t="s">
        <v>37</v>
      </c>
      <c r="D21" s="18" t="s">
        <v>38</v>
      </c>
      <c r="E21" s="12">
        <v>2.000000</v>
      </c>
      <c r="F21" s="13">
        <f ca="1">ROUND(SUM(INDIRECT(ADDRESS(ROW()+(-2), COLUMN()+(1), 1)),INDIRECT(ADDRESS(ROW()+(-6), COLUMN()+(1), 1))), 2)</f>
        <v>2256.240000</v>
      </c>
      <c r="G21" s="13">
        <f ca="1">ROUND(INDIRECT(ADDRESS(ROW()+(0), COLUMN()+(-2), 1))*INDIRECT(ADDRESS(ROW()+(0), COLUMN()+(-1), 1))/100, 2)</f>
        <v>45.120000</v>
      </c>
    </row>
    <row r="22" spans="1:7" ht="13.50" thickBot="1" customHeight="1">
      <c r="A22" s="20" t="s">
        <v>39</v>
      </c>
      <c r="B22" s="20"/>
      <c r="C22" s="21"/>
      <c r="D22" s="22"/>
      <c r="E22" s="23" t="s">
        <v>40</v>
      </c>
      <c r="F22" s="24"/>
      <c r="G22" s="25">
        <f ca="1">ROUND(SUM(INDIRECT(ADDRESS(ROW()+(-1), COLUMN()+(0), 1)),INDIRECT(ADDRESS(ROW()+(-3), COLUMN()+(0), 1)),INDIRECT(ADDRESS(ROW()+(-7), COLUMN()+(0), 1))), 2)</f>
        <v>2301.360000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D22"/>
    <mergeCell ref="E22:F22"/>
  </mergeCells>
  <pageMargins left="0.620079" right="0.472441" top="0.472441" bottom="0.472441" header="0.0" footer="0.0"/>
  <pageSetup paperSize="9" orientation="portrait"/>
  <rowBreaks count="0" manualBreakCount="0">
    </rowBreaks>
</worksheet>
</file>