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<sst xmlns="http://schemas.openxmlformats.org/spreadsheetml/2006/main" count="44" uniqueCount="44">
  <si>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</si>
  <si>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EMZ310</t>
  </si>
  <si>
    <t xml:space="preserve">m²</t>
  </si>
  <si>
    <t xml:space="preserve">Reforç de forjat de fusta, mitjançant connectors i formigó lleuger.</t>
  </si>
  <si>
    <r>
      <rPr>
        <sz val="8.25"/>
        <color rgb="FF000000"/>
        <rFont val="Arial"/>
        <family val="2"/>
      </rPr>
      <t xml:space="preserve">Reforç de forjat de biguetes de fusta, mitjançant la disposició en perforacions de </t>
    </r>
    <r>
      <rPr>
        <b/>
        <sz val="8.25"/>
        <color rgb="FF000000"/>
        <rFont val="Arial"/>
        <family val="2"/>
      </rPr>
      <t xml:space="preserve">5 connectors per m² de forjat, formats per cargols d'acer galvanitzat (qualitat 6.8 segons UNE-EN ISO 898-1), amb cabota hexagonal, de 12 mm de diàmetre i 100 mm de longitud</t>
    </r>
    <r>
      <rPr>
        <sz val="8.25"/>
        <color rgb="FF000000"/>
        <rFont val="Arial"/>
        <family val="2"/>
      </rPr>
      <t xml:space="preserve">, fixats a les bigues amb </t>
    </r>
    <r>
      <rPr>
        <b/>
        <sz val="8.25"/>
        <color rgb="FF000000"/>
        <rFont val="Arial"/>
        <family val="2"/>
      </rPr>
      <t xml:space="preserve">resina epoxi-acrilat, lliure d'estirè</t>
    </r>
    <r>
      <rPr>
        <sz val="8.25"/>
        <color rgb="FF000000"/>
        <rFont val="Arial"/>
        <family val="2"/>
      </rPr>
      <t xml:space="preserve">; i </t>
    </r>
    <r>
      <rPr>
        <b/>
        <sz val="8.25"/>
        <color rgb="FF000000"/>
        <rFont val="Arial"/>
        <family val="2"/>
      </rPr>
      <t xml:space="preserve">15 connectors per m² de forjat, formats per cargols d'acer galvanitzat (qualitat 6.8 segons UNE-EN ISO 898-1), amb cabota hexagonal, de 10 mm de diàmetre i 80 mm de longitud</t>
    </r>
    <r>
      <rPr>
        <sz val="8.25"/>
        <color rgb="FF000000"/>
        <rFont val="Arial"/>
        <family val="2"/>
      </rPr>
      <t xml:space="preserve">, fixats a les biguetes amb </t>
    </r>
    <r>
      <rPr>
        <b/>
        <sz val="8.25"/>
        <color rgb="FF000000"/>
        <rFont val="Arial"/>
        <family val="2"/>
      </rPr>
      <t xml:space="preserve">resina epoxi-acrilat, lliure d'estirè</t>
    </r>
    <r>
      <rPr>
        <sz val="8.25"/>
        <color rgb="FF000000"/>
        <rFont val="Arial"/>
        <family val="2"/>
      </rPr>
      <t xml:space="preserve">; col·locació de </t>
    </r>
    <r>
      <rPr>
        <b/>
        <sz val="8.25"/>
        <color rgb="FF000000"/>
        <rFont val="Arial"/>
        <family val="2"/>
      </rPr>
      <t xml:space="preserve">malla electrosoldada ME 20x20 Ø 5-5 B 500 T 6x2,20 UNE-EN 10080</t>
    </r>
    <r>
      <rPr>
        <sz val="8.25"/>
        <color rgb="FF000000"/>
        <rFont val="Arial"/>
        <family val="2"/>
      </rPr>
      <t xml:space="preserve"> i abocament de capa de compressió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cm de gruix de </t>
    </r>
    <r>
      <rPr>
        <b/>
        <sz val="8.25"/>
        <color rgb="FF000000"/>
        <rFont val="Arial"/>
        <family val="2"/>
      </rPr>
      <t xml:space="preserve">formigó lleuger HLE-25/F/8/IIa, sèrie Ultra Series Ligero "LAFARGE", densitat 1800 kg/m³, (quantitat mínima de ciment 275 kg/m³), fabricat en central, 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i abocament amb cubilot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</si>
  <si>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</si>
  <si>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</si>
  <si>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</si>
  <si>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</si>
  <si>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</si>
  <si>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</si>
  <si>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</si>
  <si>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mt08efu010b</t>
  </si>
  <si>
    <t xml:space="preserve">m²</t>
  </si>
  <si>
    <t xml:space="preserve">Sistema d'encofrat continu per a forjat unidireccional de formigó armat, entre 3 i 4 m d'altura lliure de planta, compost de: puntals, sotaponts metàl·lics i superfície encofrant de fusta tractada reforçada amb barres i perfils.</t>
  </si>
  <si>
    <t xml:space="preserve">mt26reh100e</t>
  </si>
  <si>
    <t xml:space="preserve">U</t>
  </si>
  <si>
    <t xml:space="preserve">Cartutx de resina epoxi-acrilat, lliure d'estirè, de dos components, amb dosificador i filtre de barreja automàtica, de 825 ml, per a ancoratges estructurals verticals i horitzontals.</t>
  </si>
  <si>
    <t xml:space="preserve">mt07rem020er</t>
  </si>
  <si>
    <t xml:space="preserve">U</t>
  </si>
  <si>
    <t xml:space="preserve">Cargol d'acer galvanitzat qualitat 6.8 segons UNE-EN ISO 898-1, tipus M-12, de cabota hexagonal i rosca mètrica total segons DIN 931 i UNE-EN ISO 4014, de 12 mm de diàmetre i 100 mm de longitud, amb rosca i volandera, per a la seva utilització, fixats amb resina, com connectors a bigues i biguetes de fusta.</t>
  </si>
  <si>
    <t xml:space="preserve">mt07rem020dp</t>
  </si>
  <si>
    <t xml:space="preserve">U</t>
  </si>
  <si>
    <t xml:space="preserve">Cargol d'acer galvanitzat qualitat 6.8 segons UNE-EN ISO 898-1, tipus M-10, de cabota hexagonal i rosca mètrica total segons DIN 931 i UNE-EN ISO 4014, de 10 mm de diàmetre i 80 mm de longitud, amb rosca i volandera, per a la seva utilització, fixats amb resina, com connectors a bigues i biguetes de fusta.</t>
  </si>
  <si>
    <t xml:space="preserve">mt07ame010d</t>
  </si>
  <si>
    <t xml:space="preserve">m²</t>
  </si>
  <si>
    <t xml:space="preserve">Malla electrosoldada ME 20x20 Ø 5-5 B 500 T 6x2,20 UNE-EN 10080.</t>
  </si>
  <si>
    <t xml:space="preserve">mt10hal100b</t>
  </si>
  <si>
    <t xml:space="preserve">m³</t>
  </si>
  <si>
    <t xml:space="preserve">Formigó lleuger estructural HLE-25/F/8/IIa, sèrie Ultra Series Ligero "LAFARGE", de 1800 kg/m³ de densitat, quantitat mínima de ciment 275 kg/m³, fabricat en central.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</si>
  <si>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</si>
  <si>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</si>
  <si>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</si>
  <si>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</si>
  <si>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</si>
  <si>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</si>
  <si>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</si>
  <si>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</si>
  <si>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</si>
  <si>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</si>
  <si>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</si>
  <si>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</si>
  <si>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1,98€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</si>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</sst>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5.44" customWidth="1"/>
    <col min="5" max="5" width="58.14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71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9.050000</v>
      </c>
      <c r="H10" s="11">
        <f ca="1">ROUND(INDIRECT(ADDRESS(ROW()+(0), COLUMN()+(-2), 1))*INDIRECT(ADDRESS(ROW()+(0), COLUMN()+(-1), 1)), 2)</f>
        <v>9.050000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0.180000</v>
      </c>
      <c r="G11" s="11">
        <v>14.190000</v>
      </c>
      <c r="H11" s="11">
        <f ca="1">ROUND(INDIRECT(ADDRESS(ROW()+(0), COLUMN()+(-2), 1))*INDIRECT(ADDRESS(ROW()+(0), COLUMN()+(-1), 1)), 2)</f>
        <v>2.550000</v>
      </c>
    </row>
    <row r="12" spans="1:8" ht="55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5.000000</v>
      </c>
      <c r="G12" s="11">
        <v>0.340000</v>
      </c>
      <c r="H12" s="11">
        <f ca="1">ROUND(INDIRECT(ADDRESS(ROW()+(0), COLUMN()+(-2), 1))*INDIRECT(ADDRESS(ROW()+(0), COLUMN()+(-1), 1)), 2)</f>
        <v>1.700000</v>
      </c>
    </row>
    <row r="13" spans="1:8" ht="55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15.000000</v>
      </c>
      <c r="G13" s="11">
        <v>0.190000</v>
      </c>
      <c r="H13" s="11">
        <f ca="1">ROUND(INDIRECT(ADDRESS(ROW()+(0), COLUMN()+(-2), 1))*INDIRECT(ADDRESS(ROW()+(0), COLUMN()+(-1), 1)), 2)</f>
        <v>2.850000</v>
      </c>
    </row>
    <row r="14" spans="1:8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0">
        <v>1.100000</v>
      </c>
      <c r="G14" s="11">
        <v>1.350000</v>
      </c>
      <c r="H14" s="11">
        <f ca="1">ROUND(INDIRECT(ADDRESS(ROW()+(0), COLUMN()+(-2), 1))*INDIRECT(ADDRESS(ROW()+(0), COLUMN()+(-1), 1)), 2)</f>
        <v>1.490000</v>
      </c>
    </row>
    <row r="15" spans="1:8" ht="34.5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2">
        <v>0.053000</v>
      </c>
      <c r="G15" s="13">
        <v>206.210000</v>
      </c>
      <c r="H15" s="13">
        <f ca="1">ROUND(INDIRECT(ADDRESS(ROW()+(0), COLUMN()+(-2), 1))*INDIRECT(ADDRESS(ROW()+(0), COLUMN()+(-1), 1)), 2)</f>
        <v>10.930000</v>
      </c>
    </row>
    <row r="16" spans="1:8" ht="13.50" thickBot="1" customHeight="1">
      <c r="A16" s="14"/>
      <c r="B16" s="14"/>
      <c r="C16" s="14"/>
      <c r="D16" s="14"/>
      <c r="E16" s="14"/>
      <c r="F16" s="8" t="s">
        <v>30</v>
      </c>
      <c r="G16" s="8"/>
      <c r="H1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28.570000</v>
      </c>
    </row>
    <row r="17" spans="1:8" ht="13.50" thickBot="1" customHeight="1">
      <c r="A17" s="14">
        <v>2.000000</v>
      </c>
      <c r="B17" s="14"/>
      <c r="C17" s="14"/>
      <c r="D17" s="14"/>
      <c r="E17" s="17" t="s">
        <v>31</v>
      </c>
      <c r="F17" s="17"/>
      <c r="G17" s="14"/>
      <c r="H17" s="14"/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0">
        <v>1.562000</v>
      </c>
      <c r="G18" s="11">
        <v>23.300000</v>
      </c>
      <c r="H18" s="11">
        <f ca="1">ROUND(INDIRECT(ADDRESS(ROW()+(0), COLUMN()+(-2), 1))*INDIRECT(ADDRESS(ROW()+(0), COLUMN()+(-1), 1)), 2)</f>
        <v>36.390000</v>
      </c>
    </row>
    <row r="19" spans="1:8" ht="13.50" thickBot="1" customHeight="1">
      <c r="A19" s="1" t="s">
        <v>35</v>
      </c>
      <c r="B19" s="1"/>
      <c r="C19" s="9" t="s">
        <v>36</v>
      </c>
      <c r="D19" s="9"/>
      <c r="E19" s="1" t="s">
        <v>37</v>
      </c>
      <c r="F19" s="12">
        <v>1.562000</v>
      </c>
      <c r="G19" s="13">
        <v>20.680000</v>
      </c>
      <c r="H19" s="13">
        <f ca="1">ROUND(INDIRECT(ADDRESS(ROW()+(0), COLUMN()+(-2), 1))*INDIRECT(ADDRESS(ROW()+(0), COLUMN()+(-1), 1)), 2)</f>
        <v>32.300000</v>
      </c>
    </row>
    <row r="20" spans="1:8" ht="13.50" thickBot="1" customHeight="1">
      <c r="A20" s="14"/>
      <c r="B20" s="14"/>
      <c r="C20" s="14"/>
      <c r="D20" s="14"/>
      <c r="E20" s="14"/>
      <c r="F20" s="8" t="s">
        <v>38</v>
      </c>
      <c r="G20" s="8"/>
      <c r="H20" s="16">
        <f ca="1">ROUND(SUM(INDIRECT(ADDRESS(ROW()+(-1), COLUMN()+(0), 1)),INDIRECT(ADDRESS(ROW()+(-2), COLUMN()+(0), 1))), 2)</f>
        <v>68.690000</v>
      </c>
    </row>
    <row r="21" spans="1:8" ht="13.50" thickBot="1" customHeight="1">
      <c r="A21" s="14">
        <v>3.000000</v>
      </c>
      <c r="B21" s="14"/>
      <c r="C21" s="14"/>
      <c r="D21" s="14"/>
      <c r="E21" s="17" t="s">
        <v>39</v>
      </c>
      <c r="F21" s="17"/>
      <c r="G21" s="14"/>
      <c r="H21" s="14"/>
    </row>
    <row r="22" spans="1:8" ht="13.50" thickBot="1" customHeight="1">
      <c r="A22" s="18"/>
      <c r="B22" s="18"/>
      <c r="C22" s="19" t="s">
        <v>40</v>
      </c>
      <c r="D22" s="19"/>
      <c r="E22" s="18" t="s">
        <v>41</v>
      </c>
      <c r="F22" s="12">
        <v>2.000000</v>
      </c>
      <c r="G22" s="13">
        <f ca="1">ROUND(SUM(INDIRECT(ADDRESS(ROW()+(-2), COLUMN()+(1), 1)),INDIRECT(ADDRESS(ROW()+(-6), COLUMN()+(1), 1))), 2)</f>
        <v>97.260000</v>
      </c>
      <c r="H22" s="13">
        <f ca="1">ROUND(INDIRECT(ADDRESS(ROW()+(0), COLUMN()+(-2), 1))*INDIRECT(ADDRESS(ROW()+(0), COLUMN()+(-1), 1))/100, 2)</f>
        <v>1.950000</v>
      </c>
    </row>
    <row r="23" spans="1:8" ht="13.50" thickBot="1" customHeight="1">
      <c r="A23" s="20" t="s">
        <v>42</v>
      </c>
      <c r="B23" s="20"/>
      <c r="C23" s="21"/>
      <c r="D23" s="21"/>
      <c r="E23" s="22"/>
      <c r="F23" s="23" t="s">
        <v>43</v>
      </c>
      <c r="G23" s="24"/>
      <c r="H23" s="25">
        <f ca="1">ROUND(SUM(INDIRECT(ADDRESS(ROW()+(-1), COLUMN()+(0), 1)),INDIRECT(ADDRESS(ROW()+(-3), COLUMN()+(0), 1)),INDIRECT(ADDRESS(ROW()+(-7), COLUMN()+(0), 1))), 2)</f>
        <v>99.210000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620079" right="0.472441" top="0.472441" bottom="0.472441" header="0.0" footer="0.0"/>
  <pageSetup paperSize="9" orientation="portrait"/>
  <rowBreaks count="0" manualBreakCount="0">
    </rowBreaks>
</worksheet>
</file>