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<sst xmlns="http://schemas.openxmlformats.org/spreadsheetml/2006/main" count="77" uniqueCount="77">
  <si>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</si>
  <si>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EMF020</t>
  </si>
  <si>
    <t xml:space="preserve">m²</t>
  </si>
  <si>
    <t xml:space="preserve">Sostre de biguetes i tauler estructural de fusta.</t>
  </si>
  <si>
    <r>
      <rPr>
        <sz val="8.25"/>
        <color rgb="FF000000"/>
        <rFont val="Arial"/>
        <family val="2"/>
      </rPr>
      <t xml:space="preserve">Sostre tradicional amb un intereix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cm, compost per </t>
    </r>
    <r>
      <rPr>
        <b/>
        <sz val="8.25"/>
        <color rgb="FF000000"/>
        <rFont val="Arial"/>
        <family val="2"/>
      </rPr>
      <t xml:space="preserve">biguetes de fusta serrada d'avet (Abies alba), de 10x20 a 15x25 cm de secció i fins a 6 m de longitud, qualitat estructural S10, classe resistent C24, protecció de la fusta amb classe de penetració NP2, treballada en taller</t>
    </r>
    <r>
      <rPr>
        <sz val="8.25"/>
        <color rgb="FF000000"/>
        <rFont val="Arial"/>
        <family val="2"/>
      </rPr>
      <t xml:space="preserve"> col·locades mitjançant </t>
    </r>
    <r>
      <rPr>
        <b/>
        <sz val="8.25"/>
        <color rgb="FF000000"/>
        <rFont val="Arial"/>
        <family val="2"/>
      </rPr>
      <t xml:space="preserve">recolzament sobre element estructural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tauler estructural de fusta, de 30 mm d'espessor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membrana impermeabilitzant bicapa de 5 mm d'espessor, segellada amb cinta autoadhesiva de polietilè, amb adhesiu acrílic sense dissolvents, armadura de polietilè i pel·lícula de separació de paper siliconat, de 0,34 mm d'espessor i 60 mm d'amplada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desolidarització amb banda perimetral autoadhesiva desolidaritzant d'escuma de polietilè de cel·les tancades, de 4 mm d'espessor i de 150 mm d'amplada, de color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 malla electrosoldada ME 20x20 Ø 5-5 B 500 T 6x2,20 UNE-EN 10080</t>
    </r>
    <r>
      <rPr>
        <sz val="8.25"/>
        <color rgb="FF000000"/>
        <rFont val="Arial"/>
        <family val="2"/>
      </rPr>
      <t xml:space="preserve">, en capa de compressió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gruix de </t>
    </r>
    <r>
      <rPr>
        <b/>
        <sz val="8.25"/>
        <color rgb="FF000000"/>
        <rFont val="Arial"/>
        <family val="2"/>
      </rPr>
      <t xml:space="preserve">formigó lleuger HLE-25/F/8/IIa, sèrie Ultra Series Ligero "LAFARGE", densitat 1800 kg/m³, (quantitat mínima de ciment 275 kg/m³), fabricat en central, i abocament amb cubilot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</si>
  <si>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</si>
  <si>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</si>
  <si>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</si>
  <si>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</si>
  <si>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</si>
  <si>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</si>
  <si>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</si>
  <si>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</si>
  <si>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</si>
  <si>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</si>
  <si>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</si>
  <si>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</si>
  <si>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</si>
  <si>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</si>
  <si>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</si>
  <si>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</si>
  <si>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mt07mee018fd</t>
  </si>
  <si>
    <t xml:space="preserve">m³</t>
  </si>
  <si>
    <t xml:space="preserve">Fusta serrada d'avet (Abies alba) amb acabat raspallat, per a bigueta de 10x20 a 15x25 cm de secció i fins a 6 m de longitud, per aplicacions estructurals, qualitat estructural S10 segons DIN 4074, classe resistent C24 segons UNE-EN 338 i UNE-EN 1912 i protecció davant d'agents biòtics que es correspon amb la classe de penetració NP2 (3 mm en les cares laterals de l'albeca) segons UNE-EN 351-1, treballada en taller.</t>
  </si>
  <si>
    <t xml:space="preserve">mt08eff020a</t>
  </si>
  <si>
    <t xml:space="preserve">m²</t>
  </si>
  <si>
    <t xml:space="preserve">Tauler estructural de fusta per a ús en ambient sec, de 2400x900 mm i 30 mm de gruix, encadellat en els seus quatre cantells, segons UNE-EN 312.</t>
  </si>
  <si>
    <t xml:space="preserve">mt07emr111b</t>
  </si>
  <si>
    <t xml:space="preserve">U</t>
  </si>
  <si>
    <t xml:space="preserve">Clau, de 4 mm de diàmetre i 50 mm de longitud, d'acer galvanitzat d'alta adherència.</t>
  </si>
  <si>
    <t xml:space="preserve">mt15pdr030a</t>
  </si>
  <si>
    <t xml:space="preserve">m²</t>
  </si>
  <si>
    <t xml:space="preserve">Membrana impermeabilitzant bicapa de 5 mm d'espessor, formada per una làmina superior bituminosa fonoabsorbent i una làmina inferior de feltre de polièster.</t>
  </si>
  <si>
    <t xml:space="preserve">mt15pdr050c</t>
  </si>
  <si>
    <t xml:space="preserve">m</t>
  </si>
  <si>
    <t xml:space="preserve">Cinta autoadhesiva de polietilè, amb adhesiu acrílic sense dissolvents, armadura de polietilè i pel·lícula de separació de paper siliconat, de 0,34 mm d'espessor i 60 mm d'amplada, rang de temperatura de treball de -40 a 80°C, per al segellat en les trobades dels panells i per a la fixació i el segellat de làmines impermeabilitzants i per al control del vapor, subministrada en rotllos de 25 m de longitud.</t>
  </si>
  <si>
    <t xml:space="preserve">mt16pdr030a</t>
  </si>
  <si>
    <t xml:space="preserve">m</t>
  </si>
  <si>
    <t xml:space="preserve">Banda perimetral autoadhesiva desolidaritzant d'escuma de polietilè de cel·les tancades, de 4 mm d'espessor i de 150 mm d'amplada, de color gris.</t>
  </si>
  <si>
    <t xml:space="preserve">mt07emr200a</t>
  </si>
  <si>
    <t xml:space="preserve">U</t>
  </si>
  <si>
    <t xml:space="preserve">Cargol d'acer galvanitzat qualitat 6.8 segons UNE-EN ISO 898-1, tipus M-7,5, de cabota hexagonal i rosca mètrica total segons DIN 931 i UNE-EN ISO 4014, de 7,5 mm de diàmetre i 155 mm de longitud, amb anell de fi de carrera, per a la seva utilització com a connectors en forjats de fusta i formigó.</t>
  </si>
  <si>
    <t xml:space="preserve">mt07aco020o</t>
  </si>
  <si>
    <t xml:space="preserve">U</t>
  </si>
  <si>
    <t xml:space="preserve">Separador homologat per malla electrosoldada.</t>
  </si>
  <si>
    <t xml:space="preserve">mt07ame010d</t>
  </si>
  <si>
    <t xml:space="preserve">m²</t>
  </si>
  <si>
    <t xml:space="preserve">Malla electrosoldada ME 20x20 Ø 5-5 B 500 T 6x2,20 UNE-EN 10080.</t>
  </si>
  <si>
    <t xml:space="preserve">mt10hal100b</t>
  </si>
  <si>
    <t xml:space="preserve">m³</t>
  </si>
  <si>
    <t xml:space="preserve">Formigó lleuger estructural HLE-25/F/8/IIa, sèrie Ultra Series Ligero "LAFARGE", de 1800 kg/m³ de densitat, quantitat mínima de ciment 275 kg/m³, fabricat en central.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</si>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</sst>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58.14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13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0.040000</v>
      </c>
      <c r="G10" s="11">
        <v>4.390000</v>
      </c>
      <c r="H10" s="11">
        <f ca="1">ROUND(INDIRECT(ADDRESS(ROW()+(0), COLUMN()+(-2), 1))*INDIRECT(ADDRESS(ROW()+(0), COLUMN()+(-1), 1)), 2)</f>
        <v>0.180000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0.045000</v>
      </c>
      <c r="G11" s="11">
        <v>1.300000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0.013000</v>
      </c>
      <c r="G12" s="11">
        <v>13.370000</v>
      </c>
      <c r="H12" s="11">
        <f ca="1">ROUND(INDIRECT(ADDRESS(ROW()+(0), COLUMN()+(-2), 1))*INDIRECT(ADDRESS(ROW()+(0), COLUMN()+(-1), 1)), 2)</f>
        <v>0.170000</v>
      </c>
    </row>
    <row r="13" spans="1:8" ht="76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0.063000</v>
      </c>
      <c r="G13" s="11">
        <v>449.830000</v>
      </c>
      <c r="H13" s="11">
        <f ca="1">ROUND(INDIRECT(ADDRESS(ROW()+(0), COLUMN()+(-2), 1))*INDIRECT(ADDRESS(ROW()+(0), COLUMN()+(-1), 1)), 2)</f>
        <v>28.340000</v>
      </c>
    </row>
    <row r="14" spans="1:8" ht="34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1.050000</v>
      </c>
      <c r="G14" s="11">
        <v>11.370000</v>
      </c>
      <c r="H14" s="11">
        <f ca="1">ROUND(INDIRECT(ADDRESS(ROW()+(0), COLUMN()+(-2), 1))*INDIRECT(ADDRESS(ROW()+(0), COLUMN()+(-1), 1)), 2)</f>
        <v>11.940000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1.000000</v>
      </c>
      <c r="G15" s="11">
        <v>0.050000</v>
      </c>
      <c r="H15" s="11">
        <f ca="1">ROUND(INDIRECT(ADDRESS(ROW()+(0), COLUMN()+(-2), 1))*INDIRECT(ADDRESS(ROW()+(0), COLUMN()+(-1), 1)), 2)</f>
        <v>0.050000</v>
      </c>
    </row>
    <row r="16" spans="1:8" ht="34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1.050000</v>
      </c>
      <c r="G16" s="11">
        <v>10.780000</v>
      </c>
      <c r="H16" s="11">
        <f ca="1">ROUND(INDIRECT(ADDRESS(ROW()+(0), COLUMN()+(-2), 1))*INDIRECT(ADDRESS(ROW()+(0), COLUMN()+(-1), 1)), 2)</f>
        <v>11.320000</v>
      </c>
    </row>
    <row r="17" spans="1:8" ht="76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0.500000</v>
      </c>
      <c r="G17" s="11">
        <v>1.140000</v>
      </c>
      <c r="H17" s="11">
        <f ca="1">ROUND(INDIRECT(ADDRESS(ROW()+(0), COLUMN()+(-2), 1))*INDIRECT(ADDRESS(ROW()+(0), COLUMN()+(-1), 1)), 2)</f>
        <v>0.570000</v>
      </c>
    </row>
    <row r="18" spans="1:8" ht="34.5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0">
        <v>1.000000</v>
      </c>
      <c r="G18" s="11">
        <v>1.570000</v>
      </c>
      <c r="H18" s="11">
        <f ca="1">ROUND(INDIRECT(ADDRESS(ROW()+(0), COLUMN()+(-2), 1))*INDIRECT(ADDRESS(ROW()+(0), COLUMN()+(-1), 1)), 2)</f>
        <v>1.570000</v>
      </c>
    </row>
    <row r="19" spans="1:8" ht="55.5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0">
        <v>6.100000</v>
      </c>
      <c r="G19" s="11">
        <v>2.010000</v>
      </c>
      <c r="H19" s="11">
        <f ca="1">ROUND(INDIRECT(ADDRESS(ROW()+(0), COLUMN()+(-2), 1))*INDIRECT(ADDRESS(ROW()+(0), COLUMN()+(-1), 1)), 2)</f>
        <v>12.260000</v>
      </c>
    </row>
    <row r="20" spans="1:8" ht="13.50" thickBot="1" customHeight="1">
      <c r="A20" s="1" t="s">
        <v>42</v>
      </c>
      <c r="B20" s="1"/>
      <c r="C20" s="9" t="s">
        <v>43</v>
      </c>
      <c r="D20" s="9"/>
      <c r="E20" s="1" t="s">
        <v>44</v>
      </c>
      <c r="F20" s="10">
        <v>2.000000</v>
      </c>
      <c r="G20" s="11">
        <v>0.080000</v>
      </c>
      <c r="H20" s="11">
        <f ca="1">ROUND(INDIRECT(ADDRESS(ROW()+(0), COLUMN()+(-2), 1))*INDIRECT(ADDRESS(ROW()+(0), COLUMN()+(-1), 1)), 2)</f>
        <v>0.160000</v>
      </c>
    </row>
    <row r="21" spans="1:8" ht="13.50" thickBot="1" customHeight="1">
      <c r="A21" s="1" t="s">
        <v>45</v>
      </c>
      <c r="B21" s="1"/>
      <c r="C21" s="9" t="s">
        <v>46</v>
      </c>
      <c r="D21" s="9"/>
      <c r="E21" s="1" t="s">
        <v>47</v>
      </c>
      <c r="F21" s="10">
        <v>1.100000</v>
      </c>
      <c r="G21" s="11">
        <v>1.350000</v>
      </c>
      <c r="H21" s="11">
        <f ca="1">ROUND(INDIRECT(ADDRESS(ROW()+(0), COLUMN()+(-2), 1))*INDIRECT(ADDRESS(ROW()+(0), COLUMN()+(-1), 1)), 2)</f>
        <v>1.490000</v>
      </c>
    </row>
    <row r="22" spans="1:8" ht="34.50" thickBot="1" customHeight="1">
      <c r="A22" s="1" t="s">
        <v>48</v>
      </c>
      <c r="B22" s="1"/>
      <c r="C22" s="9" t="s">
        <v>49</v>
      </c>
      <c r="D22" s="9"/>
      <c r="E22" s="1" t="s">
        <v>50</v>
      </c>
      <c r="F22" s="12">
        <v>0.044000</v>
      </c>
      <c r="G22" s="13">
        <v>206.210000</v>
      </c>
      <c r="H22" s="13">
        <f ca="1">ROUND(INDIRECT(ADDRESS(ROW()+(0), COLUMN()+(-2), 1))*INDIRECT(ADDRESS(ROW()+(0), COLUMN()+(-1), 1)), 2)</f>
        <v>9.070000</v>
      </c>
    </row>
    <row r="23" spans="1:8" ht="13.50" thickBot="1" customHeight="1">
      <c r="A23" s="14"/>
      <c r="B23" s="14"/>
      <c r="C23" s="14"/>
      <c r="D23" s="14"/>
      <c r="E23" s="14"/>
      <c r="F23" s="8" t="s">
        <v>51</v>
      </c>
      <c r="G23" s="8"/>
      <c r="H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77.180000</v>
      </c>
    </row>
    <row r="24" spans="1:8" ht="13.50" thickBot="1" customHeight="1">
      <c r="A24" s="14">
        <v>2.000000</v>
      </c>
      <c r="B24" s="14"/>
      <c r="C24" s="14"/>
      <c r="D24" s="14"/>
      <c r="E24" s="17" t="s">
        <v>52</v>
      </c>
      <c r="F24" s="17"/>
      <c r="G24" s="14"/>
      <c r="H24" s="14"/>
    </row>
    <row r="25" spans="1:8" ht="13.50" thickBot="1" customHeight="1">
      <c r="A25" s="1" t="s">
        <v>53</v>
      </c>
      <c r="B25" s="1"/>
      <c r="C25" s="9" t="s">
        <v>54</v>
      </c>
      <c r="D25" s="9"/>
      <c r="E25" s="1" t="s">
        <v>55</v>
      </c>
      <c r="F25" s="10">
        <v>1.462000</v>
      </c>
      <c r="G25" s="11">
        <v>24.470000</v>
      </c>
      <c r="H25" s="11">
        <f ca="1">ROUND(INDIRECT(ADDRESS(ROW()+(0), COLUMN()+(-2), 1))*INDIRECT(ADDRESS(ROW()+(0), COLUMN()+(-1), 1)), 2)</f>
        <v>35.780000</v>
      </c>
    </row>
    <row r="26" spans="1:8" ht="13.50" thickBot="1" customHeight="1">
      <c r="A26" s="1" t="s">
        <v>56</v>
      </c>
      <c r="B26" s="1"/>
      <c r="C26" s="9" t="s">
        <v>57</v>
      </c>
      <c r="D26" s="9"/>
      <c r="E26" s="1" t="s">
        <v>58</v>
      </c>
      <c r="F26" s="10">
        <v>0.655000</v>
      </c>
      <c r="G26" s="11">
        <v>21.710000</v>
      </c>
      <c r="H26" s="11">
        <f ca="1">ROUND(INDIRECT(ADDRESS(ROW()+(0), COLUMN()+(-2), 1))*INDIRECT(ADDRESS(ROW()+(0), COLUMN()+(-1), 1)), 2)</f>
        <v>14.220000</v>
      </c>
    </row>
    <row r="27" spans="1:8" ht="13.50" thickBot="1" customHeight="1">
      <c r="A27" s="1" t="s">
        <v>59</v>
      </c>
      <c r="B27" s="1"/>
      <c r="C27" s="9" t="s">
        <v>60</v>
      </c>
      <c r="D27" s="9"/>
      <c r="E27" s="1" t="s">
        <v>61</v>
      </c>
      <c r="F27" s="10">
        <v>0.029000</v>
      </c>
      <c r="G27" s="11">
        <v>24.470000</v>
      </c>
      <c r="H27" s="11">
        <f ca="1">ROUND(INDIRECT(ADDRESS(ROW()+(0), COLUMN()+(-2), 1))*INDIRECT(ADDRESS(ROW()+(0), COLUMN()+(-1), 1)), 2)</f>
        <v>0.710000</v>
      </c>
    </row>
    <row r="28" spans="1:8" ht="13.50" thickBot="1" customHeight="1">
      <c r="A28" s="1" t="s">
        <v>62</v>
      </c>
      <c r="B28" s="1"/>
      <c r="C28" s="9" t="s">
        <v>63</v>
      </c>
      <c r="D28" s="9"/>
      <c r="E28" s="1" t="s">
        <v>64</v>
      </c>
      <c r="F28" s="10">
        <v>0.029000</v>
      </c>
      <c r="G28" s="11">
        <v>21.710000</v>
      </c>
      <c r="H28" s="11">
        <f ca="1">ROUND(INDIRECT(ADDRESS(ROW()+(0), COLUMN()+(-2), 1))*INDIRECT(ADDRESS(ROW()+(0), COLUMN()+(-1), 1)), 2)</f>
        <v>0.630000</v>
      </c>
    </row>
    <row r="29" spans="1:8" ht="13.50" thickBot="1" customHeight="1">
      <c r="A29" s="1" t="s">
        <v>65</v>
      </c>
      <c r="B29" s="1"/>
      <c r="C29" s="9" t="s">
        <v>66</v>
      </c>
      <c r="D29" s="9"/>
      <c r="E29" s="1" t="s">
        <v>67</v>
      </c>
      <c r="F29" s="10">
        <v>0.012000</v>
      </c>
      <c r="G29" s="11">
        <v>24.470000</v>
      </c>
      <c r="H29" s="11">
        <f ca="1">ROUND(INDIRECT(ADDRESS(ROW()+(0), COLUMN()+(-2), 1))*INDIRECT(ADDRESS(ROW()+(0), COLUMN()+(-1), 1)), 2)</f>
        <v>0.290000</v>
      </c>
    </row>
    <row r="30" spans="1:8" ht="13.50" thickBot="1" customHeight="1">
      <c r="A30" s="1" t="s">
        <v>68</v>
      </c>
      <c r="B30" s="1"/>
      <c r="C30" s="9" t="s">
        <v>69</v>
      </c>
      <c r="D30" s="9"/>
      <c r="E30" s="1" t="s">
        <v>70</v>
      </c>
      <c r="F30" s="12">
        <v>0.052000</v>
      </c>
      <c r="G30" s="13">
        <v>21.710000</v>
      </c>
      <c r="H30" s="13">
        <f ca="1">ROUND(INDIRECT(ADDRESS(ROW()+(0), COLUMN()+(-2), 1))*INDIRECT(ADDRESS(ROW()+(0), COLUMN()+(-1), 1)), 2)</f>
        <v>1.130000</v>
      </c>
    </row>
    <row r="31" spans="1:8" ht="13.50" thickBot="1" customHeight="1">
      <c r="A31" s="14"/>
      <c r="B31" s="14"/>
      <c r="C31" s="14"/>
      <c r="D31" s="14"/>
      <c r="E31" s="14"/>
      <c r="F31" s="8" t="s">
        <v>71</v>
      </c>
      <c r="G31" s="8"/>
      <c r="H3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52.760000</v>
      </c>
    </row>
    <row r="32" spans="1:8" ht="13.50" thickBot="1" customHeight="1">
      <c r="A32" s="14">
        <v>3.000000</v>
      </c>
      <c r="B32" s="14"/>
      <c r="C32" s="14"/>
      <c r="D32" s="14"/>
      <c r="E32" s="17" t="s">
        <v>72</v>
      </c>
      <c r="F32" s="17"/>
      <c r="G32" s="14"/>
      <c r="H32" s="14"/>
    </row>
    <row r="33" spans="1:8" ht="13.50" thickBot="1" customHeight="1">
      <c r="A33" s="18"/>
      <c r="B33" s="18"/>
      <c r="C33" s="19" t="s">
        <v>73</v>
      </c>
      <c r="D33" s="19"/>
      <c r="E33" s="18" t="s">
        <v>74</v>
      </c>
      <c r="F33" s="12">
        <v>2.000000</v>
      </c>
      <c r="G33" s="13">
        <f ca="1">ROUND(SUM(INDIRECT(ADDRESS(ROW()+(-2), COLUMN()+(1), 1)),INDIRECT(ADDRESS(ROW()+(-10), COLUMN()+(1), 1))), 2)</f>
        <v>129.940000</v>
      </c>
      <c r="H33" s="13">
        <f ca="1">ROUND(INDIRECT(ADDRESS(ROW()+(0), COLUMN()+(-2), 1))*INDIRECT(ADDRESS(ROW()+(0), COLUMN()+(-1), 1))/100, 2)</f>
        <v>2.600000</v>
      </c>
    </row>
    <row r="34" spans="1:8" ht="13.50" thickBot="1" customHeight="1">
      <c r="A34" s="20" t="s">
        <v>75</v>
      </c>
      <c r="B34" s="20"/>
      <c r="C34" s="21"/>
      <c r="D34" s="21"/>
      <c r="E34" s="22"/>
      <c r="F34" s="23" t="s">
        <v>76</v>
      </c>
      <c r="G34" s="24"/>
      <c r="H34" s="25">
        <f ca="1">ROUND(SUM(INDIRECT(ADDRESS(ROW()+(-1), COLUMN()+(0), 1)),INDIRECT(ADDRESS(ROW()+(-3), COLUMN()+(0), 1)),INDIRECT(ADDRESS(ROW()+(-11), COLUMN()+(0), 1))), 2)</f>
        <v>132.540000</v>
      </c>
    </row>
  </sheetData>
  <mergeCells count="6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620079" right="0.472441" top="0.472441" bottom="0.472441" header="0.0" footer="0.0"/>
  <pageSetup paperSize="9" orientation="portrait"/>
  <rowBreaks count="0" manualBreakCount="0">
    </rowBreaks>
</worksheet>
</file>