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<sst xmlns="http://schemas.openxmlformats.org/spreadsheetml/2006/main" count="99" uniqueCount="99">
  <si>
    <t xml:space="preserve"/>
  </si>
  <si>
    <t xml:space="preserve">EHU010</t>
  </si>
  <si>
    <t xml:space="preserve">m²</t>
  </si>
  <si>
    <t xml:space="preserve">Sostre unidireccional amb bigues planes i biguetes prefabricades.</t>
  </si>
  <si>
    <r>
      <rPr>
        <sz val="8.25"/>
        <color rgb="FF000000"/>
        <rFont val="Arial"/>
        <family val="2"/>
      </rPr>
      <t xml:space="preserve">Estructura de formigó armat, realitzada amb </t>
    </r>
    <r>
      <rPr>
        <b/>
        <sz val="8.25"/>
        <color rgb="FF000000"/>
        <rFont val="Arial"/>
        <family val="2"/>
      </rPr>
      <t xml:space="preserve">formigó HA-25/B/20/IIa fabricat en central, i abocament amb cubilot</t>
    </r>
    <r>
      <rPr>
        <sz val="8.25"/>
        <color rgb="FF000000"/>
        <rFont val="Arial"/>
        <family val="2"/>
      </rPr>
      <t xml:space="preserve">, volum total de formigó </t>
    </r>
    <r>
      <rPr>
        <b/>
        <sz val="8.25"/>
        <color rgb="FF000000"/>
        <rFont val="Arial"/>
        <family val="2"/>
      </rPr>
      <t xml:space="preserve">0,143</t>
    </r>
    <r>
      <rPr>
        <sz val="8.25"/>
        <color rgb="FF000000"/>
        <rFont val="Arial"/>
        <family val="2"/>
      </rPr>
      <t xml:space="preserve"> m³/m², i acer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 amb una quantia total de </t>
    </r>
    <r>
      <rPr>
        <b/>
        <sz val="8.25"/>
        <color rgb="FF000000"/>
        <rFont val="Arial"/>
        <family val="2"/>
      </rPr>
      <t xml:space="preserve">11</t>
    </r>
    <r>
      <rPr>
        <sz val="8.25"/>
        <color rgb="FF000000"/>
        <rFont val="Arial"/>
        <family val="2"/>
      </rPr>
      <t xml:space="preserve"> kg/m², sobre </t>
    </r>
    <r>
      <rPr>
        <b/>
        <sz val="8.25"/>
        <color rgb="FF000000"/>
        <rFont val="Arial"/>
        <family val="2"/>
      </rPr>
      <t xml:space="preserve">sistema d'encofrat continu</t>
    </r>
    <r>
      <rPr>
        <sz val="8.25"/>
        <color rgb="FF000000"/>
        <rFont val="Arial"/>
        <family val="2"/>
      </rPr>
      <t xml:space="preserve">, constituïda per: forjat unidireccional, </t>
    </r>
    <r>
      <rPr>
        <b/>
        <sz val="8.25"/>
        <color rgb="FF000000"/>
        <rFont val="Arial"/>
        <family val="2"/>
      </rPr>
      <t xml:space="preserve">horitzontal</t>
    </r>
    <r>
      <rPr>
        <sz val="8.25"/>
        <color rgb="FF000000"/>
        <rFont val="Arial"/>
        <family val="2"/>
      </rPr>
      <t xml:space="preserve">, de cantell </t>
    </r>
    <r>
      <rPr>
        <b/>
        <sz val="8.25"/>
        <color rgb="FF000000"/>
        <rFont val="Arial"/>
        <family val="2"/>
      </rPr>
      <t xml:space="preserve">30 = 25+5</t>
    </r>
    <r>
      <rPr>
        <sz val="8.25"/>
        <color rgb="FF000000"/>
        <rFont val="Arial"/>
        <family val="2"/>
      </rPr>
      <t xml:space="preserve"> cm; </t>
    </r>
    <r>
      <rPr>
        <b/>
        <sz val="8.25"/>
        <color rgb="FF000000"/>
        <rFont val="Arial"/>
        <family val="2"/>
      </rPr>
      <t xml:space="preserve">semibigueta pretensada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revoltó de formigó, 60x20x25 cm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malla electrosoldada ME 20x20 Ø 5-5 B 500 T 6x2,20 UNE-EN 10080</t>
    </r>
    <r>
      <rPr>
        <sz val="8.25"/>
        <color rgb="FF000000"/>
        <rFont val="Arial"/>
        <family val="2"/>
      </rPr>
      <t xml:space="preserve">, en capa de compressió; bigues </t>
    </r>
    <r>
      <rPr>
        <b/>
        <sz val="8.25"/>
        <color rgb="FF000000"/>
        <rFont val="Arial"/>
        <family val="2"/>
      </rPr>
      <t xml:space="preserve">planes</t>
    </r>
    <r>
      <rPr>
        <sz val="8.25"/>
        <color rgb="FF000000"/>
        <rFont val="Arial"/>
        <family val="2"/>
      </rPr>
      <t xml:space="preserve">; altura lliure de planta de </t>
    </r>
    <r>
      <rPr>
        <b/>
        <sz val="8.25"/>
        <color rgb="FF000000"/>
        <rFont val="Arial"/>
        <family val="2"/>
      </rPr>
      <t xml:space="preserve">fins a 3 m</t>
    </r>
    <r>
      <rPr>
        <sz val="8.25"/>
        <color rgb="FF000000"/>
        <rFont val="Arial"/>
        <family val="2"/>
      </rPr>
      <t xml:space="preserve">. Sense incloure repercussió de pilars.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</si>
  <si>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</si>
  <si>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</si>
  <si>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</si>
  <si>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</si>
  <si>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</si>
  <si>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</si>
  <si>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</si>
  <si>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</si>
  <si>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</si>
  <si>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</si>
  <si>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mt08eva030</t>
  </si>
  <si>
    <t xml:space="preserve">m²</t>
  </si>
  <si>
    <t xml:space="preserve">Estructura suport per a encofrat recuperable, composta de: sotaponts metàl·lics i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</si>
  <si>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</si>
  <si>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</si>
  <si>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</si>
  <si>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</si>
  <si>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</si>
  <si>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</si>
  <si>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</si>
  <si>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</si>
  <si>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</si>
  <si>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mt08dba010b</t>
  </si>
  <si>
    <t xml:space="preserve">l</t>
  </si>
  <si>
    <t xml:space="preserve">Agent desemmotllador, a base d'olis especials, emulsionant en aigua per a encofrats metàl·lics, fenòlics o de fusta.</t>
  </si>
  <si>
    <t xml:space="preserve">mt07bho010d</t>
  </si>
  <si>
    <t xml:space="preserve">U</t>
  </si>
  <si>
    <t xml:space="preserve">Revoltó de formigó, 60x20x25 cm. Inclús peces especials.</t>
  </si>
  <si>
    <t xml:space="preserve">mt07vse010a</t>
  </si>
  <si>
    <t xml:space="preserve">m</t>
  </si>
  <si>
    <t xml:space="preserve">Semibigueta pretensada, T-12, Lmitjana = &lt;4 m, segons UNE-EN 15037-1.</t>
  </si>
  <si>
    <t xml:space="preserve">mt07vse010b</t>
  </si>
  <si>
    <t xml:space="preserve">m</t>
  </si>
  <si>
    <t xml:space="preserve">Semibigueta pretensada, T-12, Lmitjana = 4/5 m, segons UNE-EN 15037-1.</t>
  </si>
  <si>
    <t xml:space="preserve">mt07vse010c</t>
  </si>
  <si>
    <t xml:space="preserve">m</t>
  </si>
  <si>
    <t xml:space="preserve">Semibigueta pretensada, T-12, Lmitjana = 5/6 m, segons UNE-EN 15037-1.</t>
  </si>
  <si>
    <t xml:space="preserve">mt07vse010d</t>
  </si>
  <si>
    <t xml:space="preserve">m</t>
  </si>
  <si>
    <t xml:space="preserve">Semibigueta pretensada, T-12, Lmitjana = &gt;6 m, segons UNE-EN 15037-1.</t>
  </si>
  <si>
    <t xml:space="preserve">mt07aco020c</t>
  </si>
  <si>
    <t xml:space="preserve">U</t>
  </si>
  <si>
    <t xml:space="preserve">Separador homologat per bigues.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</si>
  <si>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</si>
  <si>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</si>
  <si>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</si>
  <si>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</si>
  <si>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</si>
  <si>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</si>
  <si>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</si>
  <si>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</si>
  <si>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</si>
  <si>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mt10haf010nga</t>
  </si>
  <si>
    <t xml:space="preserve">m³</t>
  </si>
  <si>
    <t xml:space="preserve">Formigó HA-25/B/20/IIa, fabricat en central.</t>
  </si>
  <si>
    <t xml:space="preserve">mt08cur020a</t>
  </si>
  <si>
    <t xml:space="preserve">l</t>
  </si>
  <si>
    <t xml:space="preserve">Agent filmogen per enduriment de formigons i morters.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</si>
  <si>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</si>
  <si>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</si>
  <si>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</si>
  <si>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</si>
  <si>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</si>
  <si>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</si>
  <si>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</si>
  <si>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</si>
  <si>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</si>
  <si>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</si>
  <si>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</si>
  <si>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</si>
  <si>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</si>
  <si>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</si>
  <si>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</si>
  <si>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</si>
  <si>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</si>
  <si>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</si>
  <si>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</si>
  <si>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</si>
  <si>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</si>
  <si>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</si>
  <si>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</si>
  <si>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</si>
  <si>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6,20€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</si>
  <si>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</si>
  <si>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</si>
  <si>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</si>
  <si>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</si>
  <si>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</si>
  <si>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15037-1:2010</t>
  </si>
  <si>
    <t xml:space="preserve">2+</t>
  </si>
  <si>
    <t xml:space="preserve">Productos  prefabricados  de  hormigón.  Sistemas de  forjado  de  vigueta  y  bovedilla.  Parte  1: Viguetas.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</si>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</sst>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63" customWidth="1"/>
    <col min="4" max="4" width="56.44" customWidth="1"/>
    <col min="5" max="5" width="1.02" customWidth="1"/>
    <col min="6" max="6" width="10.71" customWidth="1"/>
    <col min="7" max="7" width="2.04" customWidth="1"/>
    <col min="8" max="8" width="11.22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08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</row>
    <row r="8" spans="1:9" ht="24.00" thickBot="1" customHeight="1">
      <c r="A8" s="5" t="s">
        <v>5</v>
      </c>
      <c r="B8" s="5"/>
      <c r="C8" s="5" t="s">
        <v>6</v>
      </c>
      <c r="D8" s="5" t="s">
        <v>7</v>
      </c>
      <c r="E8" s="5"/>
      <c r="F8" s="6" t="s">
        <v>8</v>
      </c>
      <c r="G8" s="6"/>
      <c r="H8" s="6" t="s">
        <v>9</v>
      </c>
      <c r="I8" s="6" t="s">
        <v>10</v>
      </c>
    </row>
    <row r="9" spans="1:9" ht="13.50" thickBot="1" customHeight="1">
      <c r="A9" s="7">
        <v>1.000000</v>
      </c>
      <c r="B9" s="7"/>
      <c r="C9" s="7"/>
      <c r="D9" s="8" t="s">
        <v>11</v>
      </c>
      <c r="E9" s="8"/>
      <c r="F9" s="8"/>
      <c r="G9" s="8"/>
      <c r="H9" s="7"/>
      <c r="I9" s="7"/>
    </row>
    <row r="10" spans="1:9" ht="24.00" thickBot="1" customHeight="1">
      <c r="A10" s="1" t="s">
        <v>12</v>
      </c>
      <c r="B10" s="1"/>
      <c r="C10" s="9" t="s">
        <v>13</v>
      </c>
      <c r="D10" s="1" t="s">
        <v>14</v>
      </c>
      <c r="E10" s="1"/>
      <c r="F10" s="10">
        <v>0.044000</v>
      </c>
      <c r="G10" s="10"/>
      <c r="H10" s="11">
        <v>37.500000</v>
      </c>
      <c r="I10" s="11">
        <f ca="1">ROUND(INDIRECT(ADDRESS(ROW()+(0), COLUMN()+(-3), 1))*INDIRECT(ADDRESS(ROW()+(0), COLUMN()+(-1), 1)), 2)</f>
        <v>1.650000</v>
      </c>
    </row>
    <row r="11" spans="1:9" ht="24.00" thickBot="1" customHeight="1">
      <c r="A11" s="1" t="s">
        <v>15</v>
      </c>
      <c r="B11" s="1"/>
      <c r="C11" s="9" t="s">
        <v>16</v>
      </c>
      <c r="D11" s="1" t="s">
        <v>17</v>
      </c>
      <c r="E11" s="1"/>
      <c r="F11" s="10">
        <v>0.007000</v>
      </c>
      <c r="G11" s="10"/>
      <c r="H11" s="11">
        <v>85.000000</v>
      </c>
      <c r="I11" s="11">
        <f ca="1">ROUND(INDIRECT(ADDRESS(ROW()+(0), COLUMN()+(-3), 1))*INDIRECT(ADDRESS(ROW()+(0), COLUMN()+(-1), 1)), 2)</f>
        <v>0.600000</v>
      </c>
    </row>
    <row r="12" spans="1:9" ht="13.50" thickBot="1" customHeight="1">
      <c r="A12" s="1" t="s">
        <v>18</v>
      </c>
      <c r="B12" s="1"/>
      <c r="C12" s="9" t="s">
        <v>19</v>
      </c>
      <c r="D12" s="1" t="s">
        <v>20</v>
      </c>
      <c r="E12" s="1"/>
      <c r="F12" s="10">
        <v>0.027000</v>
      </c>
      <c r="G12" s="10"/>
      <c r="H12" s="11">
        <v>13.370000</v>
      </c>
      <c r="I12" s="11">
        <f ca="1">ROUND(INDIRECT(ADDRESS(ROW()+(0), COLUMN()+(-3), 1))*INDIRECT(ADDRESS(ROW()+(0), COLUMN()+(-1), 1)), 2)</f>
        <v>0.360000</v>
      </c>
    </row>
    <row r="13" spans="1:9" ht="13.50" thickBot="1" customHeight="1">
      <c r="A13" s="1" t="s">
        <v>21</v>
      </c>
      <c r="B13" s="1"/>
      <c r="C13" s="9" t="s">
        <v>22</v>
      </c>
      <c r="D13" s="1" t="s">
        <v>23</v>
      </c>
      <c r="E13" s="1"/>
      <c r="F13" s="10">
        <v>0.003000</v>
      </c>
      <c r="G13" s="10"/>
      <c r="H13" s="11">
        <v>238.160000</v>
      </c>
      <c r="I13" s="11">
        <f ca="1">ROUND(INDIRECT(ADDRESS(ROW()+(0), COLUMN()+(-3), 1))*INDIRECT(ADDRESS(ROW()+(0), COLUMN()+(-1), 1)), 2)</f>
        <v>0.710000</v>
      </c>
    </row>
    <row r="14" spans="1:9" ht="13.50" thickBot="1" customHeight="1">
      <c r="A14" s="1" t="s">
        <v>24</v>
      </c>
      <c r="B14" s="1"/>
      <c r="C14" s="9" t="s">
        <v>25</v>
      </c>
      <c r="D14" s="1" t="s">
        <v>26</v>
      </c>
      <c r="E14" s="1"/>
      <c r="F14" s="10">
        <v>0.040000</v>
      </c>
      <c r="G14" s="10"/>
      <c r="H14" s="11">
        <v>7.000000</v>
      </c>
      <c r="I14" s="11">
        <f ca="1">ROUND(INDIRECT(ADDRESS(ROW()+(0), COLUMN()+(-3), 1))*INDIRECT(ADDRESS(ROW()+(0), COLUMN()+(-1), 1)), 2)</f>
        <v>0.280000</v>
      </c>
    </row>
    <row r="15" spans="1:9" ht="24.00" thickBot="1" customHeight="1">
      <c r="A15" s="1" t="s">
        <v>27</v>
      </c>
      <c r="B15" s="1"/>
      <c r="C15" s="9" t="s">
        <v>28</v>
      </c>
      <c r="D15" s="1" t="s">
        <v>29</v>
      </c>
      <c r="E15" s="1"/>
      <c r="F15" s="10">
        <v>0.030000</v>
      </c>
      <c r="G15" s="10"/>
      <c r="H15" s="11">
        <v>1.980000</v>
      </c>
      <c r="I15" s="11">
        <f ca="1">ROUND(INDIRECT(ADDRESS(ROW()+(0), COLUMN()+(-3), 1))*INDIRECT(ADDRESS(ROW()+(0), COLUMN()+(-1), 1)), 2)</f>
        <v>0.060000</v>
      </c>
    </row>
    <row r="16" spans="1:9" ht="13.50" thickBot="1" customHeight="1">
      <c r="A16" s="1" t="s">
        <v>30</v>
      </c>
      <c r="B16" s="1"/>
      <c r="C16" s="9" t="s">
        <v>31</v>
      </c>
      <c r="D16" s="1" t="s">
        <v>32</v>
      </c>
      <c r="E16" s="1"/>
      <c r="F16" s="10">
        <v>5.250000</v>
      </c>
      <c r="G16" s="10"/>
      <c r="H16" s="11">
        <v>0.600000</v>
      </c>
      <c r="I16" s="11">
        <f ca="1">ROUND(INDIRECT(ADDRESS(ROW()+(0), COLUMN()+(-3), 1))*INDIRECT(ADDRESS(ROW()+(0), COLUMN()+(-1), 1)), 2)</f>
        <v>3.150000</v>
      </c>
    </row>
    <row r="17" spans="1:9" ht="24.00" thickBot="1" customHeight="1">
      <c r="A17" s="1" t="s">
        <v>33</v>
      </c>
      <c r="B17" s="1"/>
      <c r="C17" s="9" t="s">
        <v>34</v>
      </c>
      <c r="D17" s="1" t="s">
        <v>35</v>
      </c>
      <c r="E17" s="1"/>
      <c r="F17" s="10">
        <v>0.165000</v>
      </c>
      <c r="G17" s="10"/>
      <c r="H17" s="11">
        <v>3.190000</v>
      </c>
      <c r="I17" s="11">
        <f ca="1">ROUND(INDIRECT(ADDRESS(ROW()+(0), COLUMN()+(-3), 1))*INDIRECT(ADDRESS(ROW()+(0), COLUMN()+(-1), 1)), 2)</f>
        <v>0.530000</v>
      </c>
    </row>
    <row r="18" spans="1:9" ht="24.00" thickBot="1" customHeight="1">
      <c r="A18" s="1" t="s">
        <v>36</v>
      </c>
      <c r="B18" s="1"/>
      <c r="C18" s="9" t="s">
        <v>37</v>
      </c>
      <c r="D18" s="1" t="s">
        <v>38</v>
      </c>
      <c r="E18" s="1"/>
      <c r="F18" s="10">
        <v>0.908000</v>
      </c>
      <c r="G18" s="10"/>
      <c r="H18" s="11">
        <v>3.870000</v>
      </c>
      <c r="I18" s="11">
        <f ca="1">ROUND(INDIRECT(ADDRESS(ROW()+(0), COLUMN()+(-3), 1))*INDIRECT(ADDRESS(ROW()+(0), COLUMN()+(-1), 1)), 2)</f>
        <v>3.510000</v>
      </c>
    </row>
    <row r="19" spans="1:9" ht="24.00" thickBot="1" customHeight="1">
      <c r="A19" s="1" t="s">
        <v>39</v>
      </c>
      <c r="B19" s="1"/>
      <c r="C19" s="9" t="s">
        <v>40</v>
      </c>
      <c r="D19" s="1" t="s">
        <v>41</v>
      </c>
      <c r="E19" s="1"/>
      <c r="F19" s="10">
        <v>0.495000</v>
      </c>
      <c r="G19" s="10"/>
      <c r="H19" s="11">
        <v>4.130000</v>
      </c>
      <c r="I19" s="11">
        <f ca="1">ROUND(INDIRECT(ADDRESS(ROW()+(0), COLUMN()+(-3), 1))*INDIRECT(ADDRESS(ROW()+(0), COLUMN()+(-1), 1)), 2)</f>
        <v>2.040000</v>
      </c>
    </row>
    <row r="20" spans="1:9" ht="24.00" thickBot="1" customHeight="1">
      <c r="A20" s="1" t="s">
        <v>42</v>
      </c>
      <c r="B20" s="1"/>
      <c r="C20" s="9" t="s">
        <v>43</v>
      </c>
      <c r="D20" s="1" t="s">
        <v>44</v>
      </c>
      <c r="E20" s="1"/>
      <c r="F20" s="10">
        <v>0.083000</v>
      </c>
      <c r="G20" s="10"/>
      <c r="H20" s="11">
        <v>4.520000</v>
      </c>
      <c r="I20" s="11">
        <f ca="1">ROUND(INDIRECT(ADDRESS(ROW()+(0), COLUMN()+(-3), 1))*INDIRECT(ADDRESS(ROW()+(0), COLUMN()+(-1), 1)), 2)</f>
        <v>0.380000</v>
      </c>
    </row>
    <row r="21" spans="1:9" ht="13.50" thickBot="1" customHeight="1">
      <c r="A21" s="1" t="s">
        <v>45</v>
      </c>
      <c r="B21" s="1"/>
      <c r="C21" s="9" t="s">
        <v>46</v>
      </c>
      <c r="D21" s="1" t="s">
        <v>47</v>
      </c>
      <c r="E21" s="1"/>
      <c r="F21" s="10">
        <v>0.800000</v>
      </c>
      <c r="G21" s="10"/>
      <c r="H21" s="11">
        <v>0.080000</v>
      </c>
      <c r="I21" s="11">
        <f ca="1">ROUND(INDIRECT(ADDRESS(ROW()+(0), COLUMN()+(-3), 1))*INDIRECT(ADDRESS(ROW()+(0), COLUMN()+(-1), 1)), 2)</f>
        <v>0.060000</v>
      </c>
    </row>
    <row r="22" spans="1:9" ht="24.00" thickBot="1" customHeight="1">
      <c r="A22" s="1" t="s">
        <v>48</v>
      </c>
      <c r="B22" s="1"/>
      <c r="C22" s="9" t="s">
        <v>49</v>
      </c>
      <c r="D22" s="1" t="s">
        <v>50</v>
      </c>
      <c r="E22" s="1"/>
      <c r="F22" s="10">
        <v>11.000000</v>
      </c>
      <c r="G22" s="10"/>
      <c r="H22" s="11">
        <v>0.810000</v>
      </c>
      <c r="I22" s="11">
        <f ca="1">ROUND(INDIRECT(ADDRESS(ROW()+(0), COLUMN()+(-3), 1))*INDIRECT(ADDRESS(ROW()+(0), COLUMN()+(-1), 1)), 2)</f>
        <v>8.910000</v>
      </c>
    </row>
    <row r="23" spans="1:9" ht="13.50" thickBot="1" customHeight="1">
      <c r="A23" s="1" t="s">
        <v>51</v>
      </c>
      <c r="B23" s="1"/>
      <c r="C23" s="9" t="s">
        <v>52</v>
      </c>
      <c r="D23" s="1" t="s">
        <v>53</v>
      </c>
      <c r="E23" s="1"/>
      <c r="F23" s="10">
        <v>0.110000</v>
      </c>
      <c r="G23" s="10"/>
      <c r="H23" s="11">
        <v>1.100000</v>
      </c>
      <c r="I23" s="11">
        <f ca="1">ROUND(INDIRECT(ADDRESS(ROW()+(0), COLUMN()+(-3), 1))*INDIRECT(ADDRESS(ROW()+(0), COLUMN()+(-1), 1)), 2)</f>
        <v>0.120000</v>
      </c>
    </row>
    <row r="24" spans="1:9" ht="13.50" thickBot="1" customHeight="1">
      <c r="A24" s="1" t="s">
        <v>54</v>
      </c>
      <c r="B24" s="1"/>
      <c r="C24" s="9" t="s">
        <v>55</v>
      </c>
      <c r="D24" s="1" t="s">
        <v>56</v>
      </c>
      <c r="E24" s="1"/>
      <c r="F24" s="10">
        <v>1.100000</v>
      </c>
      <c r="G24" s="10"/>
      <c r="H24" s="11">
        <v>1.350000</v>
      </c>
      <c r="I24" s="11">
        <f ca="1">ROUND(INDIRECT(ADDRESS(ROW()+(0), COLUMN()+(-3), 1))*INDIRECT(ADDRESS(ROW()+(0), COLUMN()+(-1), 1)), 2)</f>
        <v>1.490000</v>
      </c>
    </row>
    <row r="25" spans="1:9" ht="13.50" thickBot="1" customHeight="1">
      <c r="A25" s="1" t="s">
        <v>57</v>
      </c>
      <c r="B25" s="1"/>
      <c r="C25" s="9" t="s">
        <v>58</v>
      </c>
      <c r="D25" s="1" t="s">
        <v>59</v>
      </c>
      <c r="E25" s="1"/>
      <c r="F25" s="10">
        <v>0.150000</v>
      </c>
      <c r="G25" s="10"/>
      <c r="H25" s="11">
        <v>67.420000</v>
      </c>
      <c r="I25" s="11">
        <f ca="1">ROUND(INDIRECT(ADDRESS(ROW()+(0), COLUMN()+(-3), 1))*INDIRECT(ADDRESS(ROW()+(0), COLUMN()+(-1), 1)), 2)</f>
        <v>10.110000</v>
      </c>
    </row>
    <row r="26" spans="1:9" ht="13.50" thickBot="1" customHeight="1">
      <c r="A26" s="1" t="s">
        <v>60</v>
      </c>
      <c r="B26" s="1"/>
      <c r="C26" s="9" t="s">
        <v>61</v>
      </c>
      <c r="D26" s="1" t="s">
        <v>62</v>
      </c>
      <c r="E26" s="1"/>
      <c r="F26" s="12">
        <v>0.150000</v>
      </c>
      <c r="G26" s="12"/>
      <c r="H26" s="13">
        <v>1.940000</v>
      </c>
      <c r="I26" s="13">
        <f ca="1">ROUND(INDIRECT(ADDRESS(ROW()+(0), COLUMN()+(-3), 1))*INDIRECT(ADDRESS(ROW()+(0), COLUMN()+(-1), 1)), 2)</f>
        <v>0.290000</v>
      </c>
    </row>
    <row r="27" spans="1:9" ht="13.50" thickBot="1" customHeight="1">
      <c r="A27" s="14"/>
      <c r="B27" s="14"/>
      <c r="C27" s="14"/>
      <c r="D27" s="14"/>
      <c r="E27" s="14"/>
      <c r="F27" s="8" t="s">
        <v>63</v>
      </c>
      <c r="G27" s="8"/>
      <c r="H27" s="8"/>
      <c r="I27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34.250000</v>
      </c>
    </row>
    <row r="28" spans="1:9" ht="13.50" thickBot="1" customHeight="1">
      <c r="A28" s="14">
        <v>2.000000</v>
      </c>
      <c r="B28" s="14"/>
      <c r="C28" s="14"/>
      <c r="D28" s="17" t="s">
        <v>64</v>
      </c>
      <c r="E28" s="17"/>
      <c r="F28" s="17"/>
      <c r="G28" s="17"/>
      <c r="H28" s="14"/>
      <c r="I28" s="14"/>
    </row>
    <row r="29" spans="1:9" ht="13.50" thickBot="1" customHeight="1">
      <c r="A29" s="1" t="s">
        <v>65</v>
      </c>
      <c r="B29" s="1"/>
      <c r="C29" s="9" t="s">
        <v>66</v>
      </c>
      <c r="D29" s="1" t="s">
        <v>67</v>
      </c>
      <c r="E29" s="1"/>
      <c r="F29" s="10">
        <v>0.827000</v>
      </c>
      <c r="G29" s="10"/>
      <c r="H29" s="11">
        <v>24.470000</v>
      </c>
      <c r="I29" s="11">
        <f ca="1">ROUND(INDIRECT(ADDRESS(ROW()+(0), COLUMN()+(-3), 1))*INDIRECT(ADDRESS(ROW()+(0), COLUMN()+(-1), 1)), 2)</f>
        <v>20.240000</v>
      </c>
    </row>
    <row r="30" spans="1:9" ht="13.50" thickBot="1" customHeight="1">
      <c r="A30" s="1" t="s">
        <v>68</v>
      </c>
      <c r="B30" s="1"/>
      <c r="C30" s="9" t="s">
        <v>69</v>
      </c>
      <c r="D30" s="1" t="s">
        <v>70</v>
      </c>
      <c r="E30" s="1"/>
      <c r="F30" s="10">
        <v>0.812000</v>
      </c>
      <c r="G30" s="10"/>
      <c r="H30" s="11">
        <v>21.710000</v>
      </c>
      <c r="I30" s="11">
        <f ca="1">ROUND(INDIRECT(ADDRESS(ROW()+(0), COLUMN()+(-3), 1))*INDIRECT(ADDRESS(ROW()+(0), COLUMN()+(-1), 1)), 2)</f>
        <v>17.630000</v>
      </c>
    </row>
    <row r="31" spans="1:9" ht="13.50" thickBot="1" customHeight="1">
      <c r="A31" s="1" t="s">
        <v>71</v>
      </c>
      <c r="B31" s="1"/>
      <c r="C31" s="9" t="s">
        <v>72</v>
      </c>
      <c r="D31" s="1" t="s">
        <v>73</v>
      </c>
      <c r="E31" s="1"/>
      <c r="F31" s="10">
        <v>0.161000</v>
      </c>
      <c r="G31" s="10"/>
      <c r="H31" s="11">
        <v>24.470000</v>
      </c>
      <c r="I31" s="11">
        <f ca="1">ROUND(INDIRECT(ADDRESS(ROW()+(0), COLUMN()+(-3), 1))*INDIRECT(ADDRESS(ROW()+(0), COLUMN()+(-1), 1)), 2)</f>
        <v>3.940000</v>
      </c>
    </row>
    <row r="32" spans="1:9" ht="13.50" thickBot="1" customHeight="1">
      <c r="A32" s="1" t="s">
        <v>74</v>
      </c>
      <c r="B32" s="1"/>
      <c r="C32" s="9" t="s">
        <v>75</v>
      </c>
      <c r="D32" s="1" t="s">
        <v>76</v>
      </c>
      <c r="E32" s="1"/>
      <c r="F32" s="10">
        <v>0.161000</v>
      </c>
      <c r="G32" s="10"/>
      <c r="H32" s="11">
        <v>21.710000</v>
      </c>
      <c r="I32" s="11">
        <f ca="1">ROUND(INDIRECT(ADDRESS(ROW()+(0), COLUMN()+(-3), 1))*INDIRECT(ADDRESS(ROW()+(0), COLUMN()+(-1), 1)), 2)</f>
        <v>3.500000</v>
      </c>
    </row>
    <row r="33" spans="1:9" ht="13.50" thickBot="1" customHeight="1">
      <c r="A33" s="1" t="s">
        <v>77</v>
      </c>
      <c r="B33" s="1"/>
      <c r="C33" s="9" t="s">
        <v>78</v>
      </c>
      <c r="D33" s="1" t="s">
        <v>79</v>
      </c>
      <c r="E33" s="1"/>
      <c r="F33" s="10">
        <v>0.067000</v>
      </c>
      <c r="G33" s="10"/>
      <c r="H33" s="11">
        <v>24.470000</v>
      </c>
      <c r="I33" s="11">
        <f ca="1">ROUND(INDIRECT(ADDRESS(ROW()+(0), COLUMN()+(-3), 1))*INDIRECT(ADDRESS(ROW()+(0), COLUMN()+(-1), 1)), 2)</f>
        <v>1.640000</v>
      </c>
    </row>
    <row r="34" spans="1:9" ht="13.50" thickBot="1" customHeight="1">
      <c r="A34" s="1" t="s">
        <v>80</v>
      </c>
      <c r="B34" s="1"/>
      <c r="C34" s="9" t="s">
        <v>81</v>
      </c>
      <c r="D34" s="1" t="s">
        <v>82</v>
      </c>
      <c r="E34" s="1"/>
      <c r="F34" s="12">
        <v>0.261000</v>
      </c>
      <c r="G34" s="12"/>
      <c r="H34" s="13">
        <v>21.710000</v>
      </c>
      <c r="I34" s="13">
        <f ca="1">ROUND(INDIRECT(ADDRESS(ROW()+(0), COLUMN()+(-3), 1))*INDIRECT(ADDRESS(ROW()+(0), COLUMN()+(-1), 1)), 2)</f>
        <v>5.670000</v>
      </c>
    </row>
    <row r="35" spans="1:9" ht="13.50" thickBot="1" customHeight="1">
      <c r="A35" s="14"/>
      <c r="B35" s="14"/>
      <c r="C35" s="14"/>
      <c r="D35" s="14"/>
      <c r="E35" s="14"/>
      <c r="F35" s="8" t="s">
        <v>83</v>
      </c>
      <c r="G35" s="8"/>
      <c r="H35" s="8"/>
      <c r="I35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52.620000</v>
      </c>
    </row>
    <row r="36" spans="1:9" ht="13.50" thickBot="1" customHeight="1">
      <c r="A36" s="14">
        <v>3.000000</v>
      </c>
      <c r="B36" s="14"/>
      <c r="C36" s="14"/>
      <c r="D36" s="17" t="s">
        <v>84</v>
      </c>
      <c r="E36" s="17"/>
      <c r="F36" s="17"/>
      <c r="G36" s="17"/>
      <c r="H36" s="14"/>
      <c r="I36" s="14"/>
    </row>
    <row r="37" spans="1:9" ht="13.50" thickBot="1" customHeight="1">
      <c r="A37" s="18"/>
      <c r="B37" s="18"/>
      <c r="C37" s="19" t="s">
        <v>85</v>
      </c>
      <c r="D37" s="18" t="s">
        <v>86</v>
      </c>
      <c r="E37" s="18"/>
      <c r="F37" s="12">
        <v>2.000000</v>
      </c>
      <c r="G37" s="12"/>
      <c r="H37" s="13">
        <f ca="1">ROUND(SUM(INDIRECT(ADDRESS(ROW()+(-2), COLUMN()+(1), 1)),INDIRECT(ADDRESS(ROW()+(-10), COLUMN()+(1), 1))), 2)</f>
        <v>86.870000</v>
      </c>
      <c r="I37" s="13">
        <f ca="1">ROUND(INDIRECT(ADDRESS(ROW()+(0), COLUMN()+(-3), 1))*INDIRECT(ADDRESS(ROW()+(0), COLUMN()+(-1), 1))/100, 2)</f>
        <v>1.740000</v>
      </c>
    </row>
    <row r="38" spans="1:9" ht="13.50" thickBot="1" customHeight="1">
      <c r="A38" s="20" t="s">
        <v>87</v>
      </c>
      <c r="B38" s="20"/>
      <c r="C38" s="21"/>
      <c r="D38" s="22"/>
      <c r="E38" s="22"/>
      <c r="F38" s="23" t="s">
        <v>88</v>
      </c>
      <c r="G38" s="23"/>
      <c r="H38" s="24"/>
      <c r="I38" s="25">
        <f ca="1">ROUND(SUM(INDIRECT(ADDRESS(ROW()+(-1), COLUMN()+(0), 1)),INDIRECT(ADDRESS(ROW()+(-3), COLUMN()+(0), 1)),INDIRECT(ADDRESS(ROW()+(-11), COLUMN()+(0), 1))), 2)</f>
        <v>88.610000</v>
      </c>
    </row>
    <row r="41" spans="1:9" ht="13.50" thickBot="1" customHeight="1">
      <c r="A41" s="26" t="s">
        <v>89</v>
      </c>
      <c r="B41" s="26"/>
      <c r="C41" s="26"/>
      <c r="D41" s="26"/>
      <c r="E41" s="26" t="s">
        <v>90</v>
      </c>
      <c r="F41" s="26"/>
      <c r="G41" s="26" t="s">
        <v>91</v>
      </c>
      <c r="H41" s="26"/>
      <c r="I41" s="26" t="s">
        <v>92</v>
      </c>
    </row>
    <row r="42" spans="1:9" ht="13.50" thickBot="1" customHeight="1">
      <c r="A42" s="27" t="s">
        <v>93</v>
      </c>
      <c r="B42" s="27"/>
      <c r="C42" s="27"/>
      <c r="D42" s="27"/>
      <c r="E42" s="28">
        <v>112010.000000</v>
      </c>
      <c r="F42" s="28"/>
      <c r="G42" s="28">
        <v>112011.000000</v>
      </c>
      <c r="H42" s="28"/>
      <c r="I42" s="28" t="s">
        <v>94</v>
      </c>
    </row>
    <row r="43" spans="1:9" ht="24.00" thickBot="1" customHeight="1">
      <c r="A43" s="29" t="s">
        <v>95</v>
      </c>
      <c r="B43" s="29"/>
      <c r="C43" s="29"/>
      <c r="D43" s="29"/>
      <c r="E43" s="30"/>
      <c r="F43" s="30"/>
      <c r="G43" s="30"/>
      <c r="H43" s="30"/>
      <c r="I43" s="30"/>
    </row>
    <row r="46" spans="1:1" ht="33.75" thickBot="1" customHeight="1">
      <c r="A46" s="1" t="s">
        <v>96</v>
      </c>
      <c r="B46" s="1"/>
      <c r="C46" s="1"/>
      <c r="D46" s="1"/>
      <c r="E46" s="1"/>
      <c r="F46" s="1"/>
      <c r="G46" s="1"/>
      <c r="H46" s="1"/>
      <c r="I46" s="1"/>
    </row>
    <row r="47" spans="1:1" ht="33.75" thickBot="1" customHeight="1">
      <c r="A47" s="1" t="s">
        <v>97</v>
      </c>
      <c r="B47" s="1"/>
      <c r="C47" s="1"/>
      <c r="D47" s="1"/>
      <c r="E47" s="1"/>
      <c r="F47" s="1"/>
      <c r="G47" s="1"/>
      <c r="H47" s="1"/>
      <c r="I47" s="1"/>
    </row>
    <row r="48" spans="1:1" ht="33.75" thickBot="1" customHeight="1">
      <c r="A48" s="1" t="s">
        <v>98</v>
      </c>
      <c r="B48" s="1"/>
      <c r="C48" s="1"/>
      <c r="D48" s="1"/>
      <c r="E48" s="1"/>
      <c r="F48" s="1"/>
      <c r="G48" s="1"/>
      <c r="H48" s="1"/>
      <c r="I48" s="1"/>
    </row>
  </sheetData>
  <mergeCells count="103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G21"/>
    <mergeCell ref="A22:B22"/>
    <mergeCell ref="D22:E22"/>
    <mergeCell ref="F22:G22"/>
    <mergeCell ref="A23:B23"/>
    <mergeCell ref="D23:E23"/>
    <mergeCell ref="F23:G23"/>
    <mergeCell ref="A24:B24"/>
    <mergeCell ref="D24:E24"/>
    <mergeCell ref="F24:G24"/>
    <mergeCell ref="A25:B25"/>
    <mergeCell ref="D25:E25"/>
    <mergeCell ref="F25:G25"/>
    <mergeCell ref="A26:B26"/>
    <mergeCell ref="D26:E26"/>
    <mergeCell ref="F26:G26"/>
    <mergeCell ref="A27:B27"/>
    <mergeCell ref="D27:E27"/>
    <mergeCell ref="F27:H27"/>
    <mergeCell ref="A28:B28"/>
    <mergeCell ref="D28:G28"/>
    <mergeCell ref="A29:B29"/>
    <mergeCell ref="D29:E29"/>
    <mergeCell ref="F29:G29"/>
    <mergeCell ref="A30:B30"/>
    <mergeCell ref="D30:E30"/>
    <mergeCell ref="F30:G30"/>
    <mergeCell ref="A31:B31"/>
    <mergeCell ref="D31:E31"/>
    <mergeCell ref="F31:G31"/>
    <mergeCell ref="A32:B32"/>
    <mergeCell ref="D32:E32"/>
    <mergeCell ref="F32:G32"/>
    <mergeCell ref="A33:B33"/>
    <mergeCell ref="D33:E33"/>
    <mergeCell ref="F33:G33"/>
    <mergeCell ref="A34:B34"/>
    <mergeCell ref="D34:E34"/>
    <mergeCell ref="F34:G34"/>
    <mergeCell ref="A35:B35"/>
    <mergeCell ref="D35:E35"/>
    <mergeCell ref="F35:H35"/>
    <mergeCell ref="A36:B36"/>
    <mergeCell ref="D36:G36"/>
    <mergeCell ref="A37:B37"/>
    <mergeCell ref="D37:E37"/>
    <mergeCell ref="F37:G37"/>
    <mergeCell ref="A38:E38"/>
    <mergeCell ref="F38:H38"/>
    <mergeCell ref="A41:D41"/>
    <mergeCell ref="E41:F41"/>
    <mergeCell ref="G41:H41"/>
    <mergeCell ref="A42:D42"/>
    <mergeCell ref="E42:F43"/>
    <mergeCell ref="G42:H43"/>
    <mergeCell ref="I42:I43"/>
    <mergeCell ref="A43:D43"/>
    <mergeCell ref="A46:I46"/>
    <mergeCell ref="A47:I47"/>
    <mergeCell ref="A48:I48"/>
  </mergeCells>
  <pageMargins left="0.620079" right="0.472441" top="0.472441" bottom="0.472441" header="0.0" footer="0.0"/>
  <pageSetup paperSize="9" orientation="portrait"/>
  <rowBreaks count="0" manualBreakCount="0">
    </rowBreaks>
</worksheet>
</file>