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<sst xmlns="http://schemas.openxmlformats.org/spreadsheetml/2006/main" count="122" uniqueCount="122">
  <si>
    <t xml:space="preserve"/>
  </si>
  <si>
    <t xml:space="preserve">EHU005</t>
  </si>
  <si>
    <t xml:space="preserve">m²</t>
  </si>
  <si>
    <t xml:space="preserve">Sostre sanitari sobre muret de fàbrica.</t>
  </si>
  <si>
    <r>
      <rPr>
        <sz val="8.25"/>
        <color rgb="FF000000"/>
        <rFont val="Arial"/>
        <family val="2"/>
      </rPr>
      <t xml:space="preserve">Forjat sanitari de formigó armat, cantell </t>
    </r>
    <r>
      <rPr>
        <b/>
        <sz val="8.25"/>
        <color rgb="FF000000"/>
        <rFont val="Arial"/>
        <family val="2"/>
      </rPr>
      <t xml:space="preserve">30 = 25+5</t>
    </r>
    <r>
      <rPr>
        <sz val="8.25"/>
        <color rgb="FF000000"/>
        <rFont val="Arial"/>
        <family val="2"/>
      </rPr>
      <t xml:space="preserve"> cm, realitzat amb </t>
    </r>
    <r>
      <rPr>
        <b/>
        <sz val="8.25"/>
        <color rgb="FF000000"/>
        <rFont val="Arial"/>
        <family val="2"/>
      </rPr>
      <t xml:space="preserve">formigó HA-25/B/20/IIa fabricat en central, i abocament amb cubilot</t>
    </r>
    <r>
      <rPr>
        <sz val="8.25"/>
        <color rgb="FF000000"/>
        <rFont val="Arial"/>
        <family val="2"/>
      </rPr>
      <t xml:space="preserve">, volum </t>
    </r>
    <r>
      <rPr>
        <b/>
        <sz val="8.25"/>
        <color rgb="FF000000"/>
        <rFont val="Arial"/>
        <family val="2"/>
      </rPr>
      <t xml:space="preserve">0,104</t>
    </r>
    <r>
      <rPr>
        <sz val="8.25"/>
        <color rgb="FF000000"/>
        <rFont val="Arial"/>
        <family val="2"/>
      </rPr>
      <t xml:space="preserve"> m³/m²,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kg/m²; </t>
    </r>
    <r>
      <rPr>
        <b/>
        <sz val="8.25"/>
        <color rgb="FF000000"/>
        <rFont val="Arial"/>
        <family val="2"/>
      </rPr>
      <t xml:space="preserve">bigueta pretesada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revoltó de formigó, 60x20x25 cm</t>
    </r>
    <r>
      <rPr>
        <sz val="8.25"/>
        <color rgb="FF000000"/>
        <rFont val="Arial"/>
        <family val="2"/>
      </rPr>
      <t xml:space="preserve"> i </t>
    </r>
    <r>
      <rPr>
        <b/>
        <sz val="8.25"/>
        <color rgb="FF000000"/>
        <rFont val="Arial"/>
        <family val="2"/>
      </rPr>
      <t xml:space="preserve">malla electrosoldada ME 20x20 Ø 5-5 B 500 T 6x2,20 UNE-EN 10080</t>
    </r>
    <r>
      <rPr>
        <sz val="8.25"/>
        <color rgb="FF000000"/>
        <rFont val="Arial"/>
        <family val="2"/>
      </rPr>
      <t xml:space="preserve">, en capa de compressió, sobre muret de suport de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cm d'altura i </t>
    </r>
    <r>
      <rPr>
        <b/>
        <sz val="8.25"/>
        <color rgb="FF000000"/>
        <rFont val="Arial"/>
        <family val="2"/>
      </rPr>
      <t xml:space="preserve">29</t>
    </r>
    <r>
      <rPr>
        <sz val="8.25"/>
        <color rgb="FF000000"/>
        <rFont val="Arial"/>
        <family val="2"/>
      </rPr>
      <t xml:space="preserve"> cm de gruix de </t>
    </r>
    <r>
      <rPr>
        <b/>
        <sz val="8.25"/>
        <color rgb="FF000000"/>
        <rFont val="Arial"/>
        <family val="2"/>
      </rPr>
      <t xml:space="preserve">maó ceràmic calat (gero), per revestir, 29x14x5 cm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</si>
  <si>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</si>
  <si>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</si>
  <si>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</si>
  <si>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</si>
  <si>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</si>
  <si>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</si>
  <si>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</si>
  <si>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mt04lpc010a</t>
  </si>
  <si>
    <t xml:space="preserve">U</t>
  </si>
  <si>
    <t xml:space="preserve">Maó ceràmic calat (gero), per revestir, 29x14x5 cm, segons UNE-EN 771-1.</t>
  </si>
  <si>
    <t xml:space="preserve">mt08aaa010a</t>
  </si>
  <si>
    <t xml:space="preserve">m³</t>
  </si>
  <si>
    <t xml:space="preserve">Aigua.</t>
  </si>
  <si>
    <t xml:space="preserve">mt09mif010cb</t>
  </si>
  <si>
    <t xml:space="preserve">t</t>
  </si>
  <si>
    <t xml:space="preserve">Morter industrial per a obra de paleta, de ciment, color gris, categoria M-5 (resistència a compressió 5 N/mm²), subministrat a granel, segons UNE-EN 998-2.</t>
  </si>
  <si>
    <t xml:space="preserve">mt14lba010g</t>
  </si>
  <si>
    <t xml:space="preserve">m²</t>
  </si>
  <si>
    <t xml:space="preserve">Làmina de betum modificat amb elastòmer SBS, LBM(SBS)-40-FP, de 3,5 mm d'espessor, massa nominal 4 kg/m², amb armadura de feltre de polièster no teixit de 160 g/m², de superfície no protegida. Segons UNE-EN 13707.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</si>
  <si>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</si>
  <si>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</si>
  <si>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</si>
  <si>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</si>
  <si>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</si>
  <si>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</si>
  <si>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</si>
  <si>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</si>
  <si>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</si>
  <si>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</si>
  <si>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</si>
  <si>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desemmotllador, a base d'olis especials, emulsionant en aigua per a encofrats metàl·lics, fenòlics o de fusta.</t>
  </si>
  <si>
    <t xml:space="preserve">mt07bho010d</t>
  </si>
  <si>
    <t xml:space="preserve">U</t>
  </si>
  <si>
    <t xml:space="preserve">Revoltó de formigó, 60x20x25 cm. Inclús peces especials.</t>
  </si>
  <si>
    <t xml:space="preserve">mt07vau010a</t>
  </si>
  <si>
    <t xml:space="preserve">m</t>
  </si>
  <si>
    <t xml:space="preserve">Bigueta pretesada, T-18, Lmitjana = &lt;4 m, segons UNE-EN 15037-1.</t>
  </si>
  <si>
    <t xml:space="preserve">mt07vau010b</t>
  </si>
  <si>
    <t xml:space="preserve">m</t>
  </si>
  <si>
    <t xml:space="preserve">Bigueta pretesada, T-18, Lmitjana = 4/5 m, segons UNE-EN 15037-1.</t>
  </si>
  <si>
    <t xml:space="preserve">mt07vau010c</t>
  </si>
  <si>
    <t xml:space="preserve">m</t>
  </si>
  <si>
    <t xml:space="preserve">Bigueta pretesada, T-18, Lmitjana = 5/6 m, segons UNE-EN 15037-1.</t>
  </si>
  <si>
    <t xml:space="preserve">mt07vau010d</t>
  </si>
  <si>
    <t xml:space="preserve">m</t>
  </si>
  <si>
    <t xml:space="preserve">Bigueta pretesada, T-18, Lmitjana = &gt;6 m, segons UNE-EN 15037-1.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</si>
  <si>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</si>
  <si>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</si>
  <si>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</si>
  <si>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</si>
  <si>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</si>
  <si>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</si>
  <si>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</si>
  <si>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</si>
  <si>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</si>
  <si>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mt10haf010nga</t>
  </si>
  <si>
    <t xml:space="preserve">m³</t>
  </si>
  <si>
    <t xml:space="preserve">Formigó HA-25/B/20/IIa, fabricat en central.</t>
  </si>
  <si>
    <t xml:space="preserve">mt08cur020a</t>
  </si>
  <si>
    <t xml:space="preserve">l</t>
  </si>
  <si>
    <t xml:space="preserve">Agent filmogen per enduriment de formigons i morters.</t>
  </si>
  <si>
    <t xml:space="preserve">Subtotal materials:</t>
  </si>
  <si>
    <t xml:space="preserve">Equip i maquinària</t>
  </si>
  <si>
    <t xml:space="preserve">mq06mms010</t>
  </si>
  <si>
    <t xml:space="preserve">h</t>
  </si>
  <si>
    <t xml:space="preserve">Mesclador continu amb sitja, per a morter industrial en sec, subministrat a granel.</t>
  </si>
  <si>
    <t xml:space="preserve">Subtotal equip i maquinària:</t>
  </si>
  <si>
    <t xml:space="preserve">Mà d'obra</t>
  </si>
  <si>
    <t xml:space="preserve">mo021</t>
  </si>
  <si>
    <t xml:space="preserve">h</t>
  </si>
  <si>
    <t xml:space="preserve">Oficial 1ª construcció en treballs de ram de paleta.</t>
  </si>
  <si>
    <t xml:space="preserve">mo114</t>
  </si>
  <si>
    <t xml:space="preserve">h</t>
  </si>
  <si>
    <t xml:space="preserve">Peó ordinari construcció en treballs de ram de paleta.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</si>
  <si>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</si>
  <si>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</si>
  <si>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</si>
  <si>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</si>
  <si>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</si>
  <si>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</si>
  <si>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</si>
  <si>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</si>
  <si>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</si>
  <si>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</si>
  <si>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</si>
  <si>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</si>
  <si>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</si>
  <si>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</si>
  <si>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</si>
  <si>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</si>
  <si>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</si>
  <si>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</si>
  <si>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</si>
  <si>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</si>
  <si>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</si>
  <si>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</si>
  <si>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4,73€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</si>
  <si>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</si>
  <si>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</si>
  <si>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</si>
  <si>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</si>
  <si>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</si>
  <si>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</si>
  <si>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</si>
  <si>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</si>
  <si>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</si>
  <si>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</si>
  <si>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</si>
  <si>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</si>
  <si>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</si>
  <si>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</si>
  <si>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15037-1:2010</t>
  </si>
  <si>
    <t xml:space="preserve">2+</t>
  </si>
  <si>
    <t xml:space="preserve">Productos  prefabricados  de  hormigón.  Sistemas de  forjado  de  vigueta  y  bovedilla.  Parte 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</si>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</sst>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54.23" customWidth="1"/>
    <col min="5" max="5" width="2.21" customWidth="1"/>
    <col min="6" max="6" width="12.24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/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8" t="s">
        <v>11</v>
      </c>
      <c r="E9" s="8"/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67.200000</v>
      </c>
      <c r="F10" s="10"/>
      <c r="G10" s="11">
        <v>0.140000</v>
      </c>
      <c r="H10" s="11">
        <f ca="1">ROUND(INDIRECT(ADDRESS(ROW()+(0), COLUMN()+(-3), 1))*INDIRECT(ADDRESS(ROW()+(0), COLUMN()+(-1), 1)), 2)</f>
        <v>9.410000</v>
      </c>
    </row>
    <row r="11" spans="1:8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0.011000</v>
      </c>
      <c r="F11" s="10"/>
      <c r="G11" s="11">
        <v>1.500000</v>
      </c>
      <c r="H11" s="11">
        <f ca="1">ROUND(INDIRECT(ADDRESS(ROW()+(0), COLUMN()+(-3), 1))*INDIRECT(ADDRESS(ROW()+(0), COLUMN()+(-1), 1)), 2)</f>
        <v>0.020000</v>
      </c>
    </row>
    <row r="12" spans="1:8" ht="34.50" thickBot="1" customHeight="1">
      <c r="A12" s="1" t="s">
        <v>18</v>
      </c>
      <c r="B12" s="1"/>
      <c r="C12" s="9" t="s">
        <v>19</v>
      </c>
      <c r="D12" s="1" t="s">
        <v>20</v>
      </c>
      <c r="E12" s="10">
        <v>0.061000</v>
      </c>
      <c r="F12" s="10"/>
      <c r="G12" s="11">
        <v>29.500000</v>
      </c>
      <c r="H12" s="11">
        <f ca="1">ROUND(INDIRECT(ADDRESS(ROW()+(0), COLUMN()+(-3), 1))*INDIRECT(ADDRESS(ROW()+(0), COLUMN()+(-1), 1)), 2)</f>
        <v>1.800000</v>
      </c>
    </row>
    <row r="13" spans="1:8" ht="45.00" thickBot="1" customHeight="1">
      <c r="A13" s="1" t="s">
        <v>21</v>
      </c>
      <c r="B13" s="1"/>
      <c r="C13" s="9" t="s">
        <v>22</v>
      </c>
      <c r="D13" s="1" t="s">
        <v>23</v>
      </c>
      <c r="E13" s="10">
        <v>0.840000</v>
      </c>
      <c r="F13" s="10"/>
      <c r="G13" s="11">
        <v>6.040000</v>
      </c>
      <c r="H13" s="11">
        <f ca="1">ROUND(INDIRECT(ADDRESS(ROW()+(0), COLUMN()+(-3), 1))*INDIRECT(ADDRESS(ROW()+(0), COLUMN()+(-1), 1)), 2)</f>
        <v>5.070000</v>
      </c>
    </row>
    <row r="14" spans="1:8" ht="24.00" thickBot="1" customHeight="1">
      <c r="A14" s="1" t="s">
        <v>24</v>
      </c>
      <c r="B14" s="1"/>
      <c r="C14" s="9" t="s">
        <v>25</v>
      </c>
      <c r="D14" s="1" t="s">
        <v>26</v>
      </c>
      <c r="E14" s="10">
        <v>0.028000</v>
      </c>
      <c r="F14" s="10"/>
      <c r="G14" s="11">
        <v>37.500000</v>
      </c>
      <c r="H14" s="11">
        <f ca="1">ROUND(INDIRECT(ADDRESS(ROW()+(0), COLUMN()+(-3), 1))*INDIRECT(ADDRESS(ROW()+(0), COLUMN()+(-1), 1)), 2)</f>
        <v>1.050000</v>
      </c>
    </row>
    <row r="15" spans="1:8" ht="13.50" thickBot="1" customHeight="1">
      <c r="A15" s="1" t="s">
        <v>27</v>
      </c>
      <c r="B15" s="1"/>
      <c r="C15" s="9" t="s">
        <v>28</v>
      </c>
      <c r="D15" s="1" t="s">
        <v>29</v>
      </c>
      <c r="E15" s="10">
        <v>0.003000</v>
      </c>
      <c r="F15" s="10"/>
      <c r="G15" s="11">
        <v>238.160000</v>
      </c>
      <c r="H15" s="11">
        <f ca="1">ROUND(INDIRECT(ADDRESS(ROW()+(0), COLUMN()+(-3), 1))*INDIRECT(ADDRESS(ROW()+(0), COLUMN()+(-1), 1)), 2)</f>
        <v>0.710000</v>
      </c>
    </row>
    <row r="16" spans="1:8" ht="13.50" thickBot="1" customHeight="1">
      <c r="A16" s="1" t="s">
        <v>30</v>
      </c>
      <c r="B16" s="1"/>
      <c r="C16" s="9" t="s">
        <v>31</v>
      </c>
      <c r="D16" s="1" t="s">
        <v>32</v>
      </c>
      <c r="E16" s="10">
        <v>0.040000</v>
      </c>
      <c r="F16" s="10"/>
      <c r="G16" s="11">
        <v>7.000000</v>
      </c>
      <c r="H16" s="11">
        <f ca="1">ROUND(INDIRECT(ADDRESS(ROW()+(0), COLUMN()+(-3), 1))*INDIRECT(ADDRESS(ROW()+(0), COLUMN()+(-1), 1)), 2)</f>
        <v>0.280000</v>
      </c>
    </row>
    <row r="17" spans="1:8" ht="24.00" thickBot="1" customHeight="1">
      <c r="A17" s="1" t="s">
        <v>33</v>
      </c>
      <c r="B17" s="1"/>
      <c r="C17" s="9" t="s">
        <v>34</v>
      </c>
      <c r="D17" s="1" t="s">
        <v>35</v>
      </c>
      <c r="E17" s="10">
        <v>0.030000</v>
      </c>
      <c r="F17" s="10"/>
      <c r="G17" s="11">
        <v>1.980000</v>
      </c>
      <c r="H17" s="11">
        <f ca="1">ROUND(INDIRECT(ADDRESS(ROW()+(0), COLUMN()+(-3), 1))*INDIRECT(ADDRESS(ROW()+(0), COLUMN()+(-1), 1)), 2)</f>
        <v>0.060000</v>
      </c>
    </row>
    <row r="18" spans="1:8" ht="13.50" thickBot="1" customHeight="1">
      <c r="A18" s="1" t="s">
        <v>36</v>
      </c>
      <c r="B18" s="1"/>
      <c r="C18" s="9" t="s">
        <v>37</v>
      </c>
      <c r="D18" s="1" t="s">
        <v>38</v>
      </c>
      <c r="E18" s="10">
        <v>5.250000</v>
      </c>
      <c r="F18" s="10"/>
      <c r="G18" s="11">
        <v>0.600000</v>
      </c>
      <c r="H18" s="11">
        <f ca="1">ROUND(INDIRECT(ADDRESS(ROW()+(0), COLUMN()+(-3), 1))*INDIRECT(ADDRESS(ROW()+(0), COLUMN()+(-1), 1)), 2)</f>
        <v>3.150000</v>
      </c>
    </row>
    <row r="19" spans="1:8" ht="24.00" thickBot="1" customHeight="1">
      <c r="A19" s="1" t="s">
        <v>39</v>
      </c>
      <c r="B19" s="1"/>
      <c r="C19" s="9" t="s">
        <v>40</v>
      </c>
      <c r="D19" s="1" t="s">
        <v>41</v>
      </c>
      <c r="E19" s="10">
        <v>0.165000</v>
      </c>
      <c r="F19" s="10"/>
      <c r="G19" s="11">
        <v>4.840000</v>
      </c>
      <c r="H19" s="11">
        <f ca="1">ROUND(INDIRECT(ADDRESS(ROW()+(0), COLUMN()+(-3), 1))*INDIRECT(ADDRESS(ROW()+(0), COLUMN()+(-1), 1)), 2)</f>
        <v>0.800000</v>
      </c>
    </row>
    <row r="20" spans="1:8" ht="24.00" thickBot="1" customHeight="1">
      <c r="A20" s="1" t="s">
        <v>42</v>
      </c>
      <c r="B20" s="1"/>
      <c r="C20" s="9" t="s">
        <v>43</v>
      </c>
      <c r="D20" s="1" t="s">
        <v>44</v>
      </c>
      <c r="E20" s="10">
        <v>0.908000</v>
      </c>
      <c r="F20" s="10"/>
      <c r="G20" s="11">
        <v>5.170000</v>
      </c>
      <c r="H20" s="11">
        <f ca="1">ROUND(INDIRECT(ADDRESS(ROW()+(0), COLUMN()+(-3), 1))*INDIRECT(ADDRESS(ROW()+(0), COLUMN()+(-1), 1)), 2)</f>
        <v>4.690000</v>
      </c>
    </row>
    <row r="21" spans="1:8" ht="24.00" thickBot="1" customHeight="1">
      <c r="A21" s="1" t="s">
        <v>45</v>
      </c>
      <c r="B21" s="1"/>
      <c r="C21" s="9" t="s">
        <v>46</v>
      </c>
      <c r="D21" s="1" t="s">
        <v>47</v>
      </c>
      <c r="E21" s="10">
        <v>0.495000</v>
      </c>
      <c r="F21" s="10"/>
      <c r="G21" s="11">
        <v>5.890000</v>
      </c>
      <c r="H21" s="11">
        <f ca="1">ROUND(INDIRECT(ADDRESS(ROW()+(0), COLUMN()+(-3), 1))*INDIRECT(ADDRESS(ROW()+(0), COLUMN()+(-1), 1)), 2)</f>
        <v>2.920000</v>
      </c>
    </row>
    <row r="22" spans="1:8" ht="24.00" thickBot="1" customHeight="1">
      <c r="A22" s="1" t="s">
        <v>48</v>
      </c>
      <c r="B22" s="1"/>
      <c r="C22" s="9" t="s">
        <v>49</v>
      </c>
      <c r="D22" s="1" t="s">
        <v>50</v>
      </c>
      <c r="E22" s="10">
        <v>0.083000</v>
      </c>
      <c r="F22" s="10"/>
      <c r="G22" s="11">
        <v>7.210000</v>
      </c>
      <c r="H22" s="11">
        <f ca="1">ROUND(INDIRECT(ADDRESS(ROW()+(0), COLUMN()+(-3), 1))*INDIRECT(ADDRESS(ROW()+(0), COLUMN()+(-1), 1)), 2)</f>
        <v>0.600000</v>
      </c>
    </row>
    <row r="23" spans="1:8" ht="24.00" thickBot="1" customHeight="1">
      <c r="A23" s="1" t="s">
        <v>51</v>
      </c>
      <c r="B23" s="1"/>
      <c r="C23" s="9" t="s">
        <v>52</v>
      </c>
      <c r="D23" s="1" t="s">
        <v>53</v>
      </c>
      <c r="E23" s="10">
        <v>6.000000</v>
      </c>
      <c r="F23" s="10"/>
      <c r="G23" s="11">
        <v>0.810000</v>
      </c>
      <c r="H23" s="11">
        <f ca="1">ROUND(INDIRECT(ADDRESS(ROW()+(0), COLUMN()+(-3), 1))*INDIRECT(ADDRESS(ROW()+(0), COLUMN()+(-1), 1)), 2)</f>
        <v>4.860000</v>
      </c>
    </row>
    <row r="24" spans="1:8" ht="13.50" thickBot="1" customHeight="1">
      <c r="A24" s="1" t="s">
        <v>54</v>
      </c>
      <c r="B24" s="1"/>
      <c r="C24" s="9" t="s">
        <v>55</v>
      </c>
      <c r="D24" s="1" t="s">
        <v>56</v>
      </c>
      <c r="E24" s="10">
        <v>0.060000</v>
      </c>
      <c r="F24" s="10"/>
      <c r="G24" s="11">
        <v>1.100000</v>
      </c>
      <c r="H24" s="11">
        <f ca="1">ROUND(INDIRECT(ADDRESS(ROW()+(0), COLUMN()+(-3), 1))*INDIRECT(ADDRESS(ROW()+(0), COLUMN()+(-1), 1)), 2)</f>
        <v>0.070000</v>
      </c>
    </row>
    <row r="25" spans="1:8" ht="24.00" thickBot="1" customHeight="1">
      <c r="A25" s="1" t="s">
        <v>57</v>
      </c>
      <c r="B25" s="1"/>
      <c r="C25" s="9" t="s">
        <v>58</v>
      </c>
      <c r="D25" s="1" t="s">
        <v>59</v>
      </c>
      <c r="E25" s="10">
        <v>1.100000</v>
      </c>
      <c r="F25" s="10"/>
      <c r="G25" s="11">
        <v>1.350000</v>
      </c>
      <c r="H25" s="11">
        <f ca="1">ROUND(INDIRECT(ADDRESS(ROW()+(0), COLUMN()+(-3), 1))*INDIRECT(ADDRESS(ROW()+(0), COLUMN()+(-1), 1)), 2)</f>
        <v>1.490000</v>
      </c>
    </row>
    <row r="26" spans="1:8" ht="13.50" thickBot="1" customHeight="1">
      <c r="A26" s="1" t="s">
        <v>60</v>
      </c>
      <c r="B26" s="1"/>
      <c r="C26" s="9" t="s">
        <v>61</v>
      </c>
      <c r="D26" s="1" t="s">
        <v>62</v>
      </c>
      <c r="E26" s="10">
        <v>0.109000</v>
      </c>
      <c r="F26" s="10"/>
      <c r="G26" s="11">
        <v>67.420000</v>
      </c>
      <c r="H26" s="11">
        <f ca="1">ROUND(INDIRECT(ADDRESS(ROW()+(0), COLUMN()+(-3), 1))*INDIRECT(ADDRESS(ROW()+(0), COLUMN()+(-1), 1)), 2)</f>
        <v>7.350000</v>
      </c>
    </row>
    <row r="27" spans="1:8" ht="13.50" thickBot="1" customHeight="1">
      <c r="A27" s="1" t="s">
        <v>63</v>
      </c>
      <c r="B27" s="1"/>
      <c r="C27" s="9" t="s">
        <v>64</v>
      </c>
      <c r="D27" s="1" t="s">
        <v>65</v>
      </c>
      <c r="E27" s="12">
        <v>0.150000</v>
      </c>
      <c r="F27" s="12"/>
      <c r="G27" s="13">
        <v>1.940000</v>
      </c>
      <c r="H27" s="13">
        <f ca="1">ROUND(INDIRECT(ADDRESS(ROW()+(0), COLUMN()+(-3), 1))*INDIRECT(ADDRESS(ROW()+(0), COLUMN()+(-1), 1)), 2)</f>
        <v>0.290000</v>
      </c>
    </row>
    <row r="28" spans="1:8" ht="13.50" thickBot="1" customHeight="1">
      <c r="A28" s="14"/>
      <c r="B28" s="14"/>
      <c r="C28" s="14"/>
      <c r="D28" s="14"/>
      <c r="E28" s="8" t="s">
        <v>66</v>
      </c>
      <c r="F28" s="8"/>
      <c r="G28" s="8"/>
      <c r="H28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44.620000</v>
      </c>
    </row>
    <row r="29" spans="1:8" ht="13.50" thickBot="1" customHeight="1">
      <c r="A29" s="14">
        <v>2.000000</v>
      </c>
      <c r="B29" s="14"/>
      <c r="C29" s="14"/>
      <c r="D29" s="17" t="s">
        <v>67</v>
      </c>
      <c r="E29" s="17"/>
      <c r="F29" s="17"/>
      <c r="G29" s="14"/>
      <c r="H29" s="14"/>
    </row>
    <row r="30" spans="1:8" ht="24.00" thickBot="1" customHeight="1">
      <c r="A30" s="1" t="s">
        <v>68</v>
      </c>
      <c r="B30" s="1"/>
      <c r="C30" s="9" t="s">
        <v>69</v>
      </c>
      <c r="D30" s="1" t="s">
        <v>70</v>
      </c>
      <c r="E30" s="12">
        <v>0.269000</v>
      </c>
      <c r="F30" s="12"/>
      <c r="G30" s="13">
        <v>1.730000</v>
      </c>
      <c r="H30" s="13">
        <f ca="1">ROUND(INDIRECT(ADDRESS(ROW()+(0), COLUMN()+(-3), 1))*INDIRECT(ADDRESS(ROW()+(0), COLUMN()+(-1), 1)), 2)</f>
        <v>0.470000</v>
      </c>
    </row>
    <row r="31" spans="1:8" ht="13.50" thickBot="1" customHeight="1">
      <c r="A31" s="14"/>
      <c r="B31" s="14"/>
      <c r="C31" s="14"/>
      <c r="D31" s="14"/>
      <c r="E31" s="8" t="s">
        <v>71</v>
      </c>
      <c r="F31" s="8"/>
      <c r="G31" s="8"/>
      <c r="H31" s="16">
        <f ca="1">ROUND(SUM(INDIRECT(ADDRESS(ROW()+(-1), COLUMN()+(0), 1))), 2)</f>
        <v>0.470000</v>
      </c>
    </row>
    <row r="32" spans="1:8" ht="13.50" thickBot="1" customHeight="1">
      <c r="A32" s="14">
        <v>3.000000</v>
      </c>
      <c r="B32" s="14"/>
      <c r="C32" s="14"/>
      <c r="D32" s="17" t="s">
        <v>72</v>
      </c>
      <c r="E32" s="17"/>
      <c r="F32" s="17"/>
      <c r="G32" s="14"/>
      <c r="H32" s="14"/>
    </row>
    <row r="33" spans="1:8" ht="13.50" thickBot="1" customHeight="1">
      <c r="A33" s="1" t="s">
        <v>73</v>
      </c>
      <c r="B33" s="1"/>
      <c r="C33" s="9" t="s">
        <v>74</v>
      </c>
      <c r="D33" s="1" t="s">
        <v>75</v>
      </c>
      <c r="E33" s="10">
        <v>1.339000</v>
      </c>
      <c r="F33" s="10"/>
      <c r="G33" s="11">
        <v>23.300000</v>
      </c>
      <c r="H33" s="11">
        <f ca="1">ROUND(INDIRECT(ADDRESS(ROW()+(0), COLUMN()+(-3), 1))*INDIRECT(ADDRESS(ROW()+(0), COLUMN()+(-1), 1)), 2)</f>
        <v>31.200000</v>
      </c>
    </row>
    <row r="34" spans="1:8" ht="13.50" thickBot="1" customHeight="1">
      <c r="A34" s="1" t="s">
        <v>76</v>
      </c>
      <c r="B34" s="1"/>
      <c r="C34" s="9" t="s">
        <v>77</v>
      </c>
      <c r="D34" s="1" t="s">
        <v>78</v>
      </c>
      <c r="E34" s="10">
        <v>0.764000</v>
      </c>
      <c r="F34" s="10"/>
      <c r="G34" s="11">
        <v>19.470000</v>
      </c>
      <c r="H34" s="11">
        <f ca="1">ROUND(INDIRECT(ADDRESS(ROW()+(0), COLUMN()+(-3), 1))*INDIRECT(ADDRESS(ROW()+(0), COLUMN()+(-1), 1)), 2)</f>
        <v>14.880000</v>
      </c>
    </row>
    <row r="35" spans="1:8" ht="13.50" thickBot="1" customHeight="1">
      <c r="A35" s="1" t="s">
        <v>79</v>
      </c>
      <c r="B35" s="1"/>
      <c r="C35" s="9" t="s">
        <v>80</v>
      </c>
      <c r="D35" s="1" t="s">
        <v>81</v>
      </c>
      <c r="E35" s="10">
        <v>0.337000</v>
      </c>
      <c r="F35" s="10"/>
      <c r="G35" s="11">
        <v>24.470000</v>
      </c>
      <c r="H35" s="11">
        <f ca="1">ROUND(INDIRECT(ADDRESS(ROW()+(0), COLUMN()+(-3), 1))*INDIRECT(ADDRESS(ROW()+(0), COLUMN()+(-1), 1)), 2)</f>
        <v>8.250000</v>
      </c>
    </row>
    <row r="36" spans="1:8" ht="13.50" thickBot="1" customHeight="1">
      <c r="A36" s="1" t="s">
        <v>82</v>
      </c>
      <c r="B36" s="1"/>
      <c r="C36" s="9" t="s">
        <v>83</v>
      </c>
      <c r="D36" s="1" t="s">
        <v>84</v>
      </c>
      <c r="E36" s="10">
        <v>0.331000</v>
      </c>
      <c r="F36" s="10"/>
      <c r="G36" s="11">
        <v>21.710000</v>
      </c>
      <c r="H36" s="11">
        <f ca="1">ROUND(INDIRECT(ADDRESS(ROW()+(0), COLUMN()+(-3), 1))*INDIRECT(ADDRESS(ROW()+(0), COLUMN()+(-1), 1)), 2)</f>
        <v>7.190000</v>
      </c>
    </row>
    <row r="37" spans="1:8" ht="13.50" thickBot="1" customHeight="1">
      <c r="A37" s="1" t="s">
        <v>85</v>
      </c>
      <c r="B37" s="1"/>
      <c r="C37" s="9" t="s">
        <v>86</v>
      </c>
      <c r="D37" s="1" t="s">
        <v>87</v>
      </c>
      <c r="E37" s="10">
        <v>0.088000</v>
      </c>
      <c r="F37" s="10"/>
      <c r="G37" s="11">
        <v>24.470000</v>
      </c>
      <c r="H37" s="11">
        <f ca="1">ROUND(INDIRECT(ADDRESS(ROW()+(0), COLUMN()+(-3), 1))*INDIRECT(ADDRESS(ROW()+(0), COLUMN()+(-1), 1)), 2)</f>
        <v>2.150000</v>
      </c>
    </row>
    <row r="38" spans="1:8" ht="13.50" thickBot="1" customHeight="1">
      <c r="A38" s="1" t="s">
        <v>88</v>
      </c>
      <c r="B38" s="1"/>
      <c r="C38" s="9" t="s">
        <v>89</v>
      </c>
      <c r="D38" s="1" t="s">
        <v>90</v>
      </c>
      <c r="E38" s="10">
        <v>0.088000</v>
      </c>
      <c r="F38" s="10"/>
      <c r="G38" s="11">
        <v>21.710000</v>
      </c>
      <c r="H38" s="11">
        <f ca="1">ROUND(INDIRECT(ADDRESS(ROW()+(0), COLUMN()+(-3), 1))*INDIRECT(ADDRESS(ROW()+(0), COLUMN()+(-1), 1)), 2)</f>
        <v>1.910000</v>
      </c>
    </row>
    <row r="39" spans="1:8" ht="24.00" thickBot="1" customHeight="1">
      <c r="A39" s="1" t="s">
        <v>91</v>
      </c>
      <c r="B39" s="1"/>
      <c r="C39" s="9" t="s">
        <v>92</v>
      </c>
      <c r="D39" s="1" t="s">
        <v>93</v>
      </c>
      <c r="E39" s="10">
        <v>0.049000</v>
      </c>
      <c r="F39" s="10"/>
      <c r="G39" s="11">
        <v>24.470000</v>
      </c>
      <c r="H39" s="11">
        <f ca="1">ROUND(INDIRECT(ADDRESS(ROW()+(0), COLUMN()+(-3), 1))*INDIRECT(ADDRESS(ROW()+(0), COLUMN()+(-1), 1)), 2)</f>
        <v>1.200000</v>
      </c>
    </row>
    <row r="40" spans="1:8" ht="13.50" thickBot="1" customHeight="1">
      <c r="A40" s="1" t="s">
        <v>94</v>
      </c>
      <c r="B40" s="1"/>
      <c r="C40" s="9" t="s">
        <v>95</v>
      </c>
      <c r="D40" s="1" t="s">
        <v>96</v>
      </c>
      <c r="E40" s="12">
        <v>0.190000</v>
      </c>
      <c r="F40" s="12"/>
      <c r="G40" s="13">
        <v>21.710000</v>
      </c>
      <c r="H40" s="13">
        <f ca="1">ROUND(INDIRECT(ADDRESS(ROW()+(0), COLUMN()+(-3), 1))*INDIRECT(ADDRESS(ROW()+(0), COLUMN()+(-1), 1)), 2)</f>
        <v>4.120000</v>
      </c>
    </row>
    <row r="41" spans="1:8" ht="13.50" thickBot="1" customHeight="1">
      <c r="A41" s="14"/>
      <c r="B41" s="14"/>
      <c r="C41" s="14"/>
      <c r="D41" s="14"/>
      <c r="E41" s="8" t="s">
        <v>97</v>
      </c>
      <c r="F41" s="8"/>
      <c r="G41" s="8"/>
      <c r="H41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70.900000</v>
      </c>
    </row>
    <row r="42" spans="1:8" ht="13.50" thickBot="1" customHeight="1">
      <c r="A42" s="14">
        <v>4.000000</v>
      </c>
      <c r="B42" s="14"/>
      <c r="C42" s="14"/>
      <c r="D42" s="17" t="s">
        <v>98</v>
      </c>
      <c r="E42" s="17"/>
      <c r="F42" s="17"/>
      <c r="G42" s="14"/>
      <c r="H42" s="14"/>
    </row>
    <row r="43" spans="1:8" ht="13.50" thickBot="1" customHeight="1">
      <c r="A43" s="18"/>
      <c r="B43" s="18"/>
      <c r="C43" s="19" t="s">
        <v>99</v>
      </c>
      <c r="D43" s="18" t="s">
        <v>100</v>
      </c>
      <c r="E43" s="12">
        <v>2.000000</v>
      </c>
      <c r="F43" s="12"/>
      <c r="G43" s="13">
        <f ca="1">ROUND(SUM(INDIRECT(ADDRESS(ROW()+(-2), COLUMN()+(1), 1)),INDIRECT(ADDRESS(ROW()+(-12), COLUMN()+(1), 1)),INDIRECT(ADDRESS(ROW()+(-15), COLUMN()+(1), 1))), 2)</f>
        <v>115.990000</v>
      </c>
      <c r="H43" s="13">
        <f ca="1">ROUND(INDIRECT(ADDRESS(ROW()+(0), COLUMN()+(-3), 1))*INDIRECT(ADDRESS(ROW()+(0), COLUMN()+(-1), 1))/100, 2)</f>
        <v>2.320000</v>
      </c>
    </row>
    <row r="44" spans="1:8" ht="13.50" thickBot="1" customHeight="1">
      <c r="A44" s="20" t="s">
        <v>101</v>
      </c>
      <c r="B44" s="20"/>
      <c r="C44" s="21"/>
      <c r="D44" s="22"/>
      <c r="E44" s="23" t="s">
        <v>102</v>
      </c>
      <c r="F44" s="23"/>
      <c r="G44" s="24"/>
      <c r="H44" s="25">
        <f ca="1">ROUND(SUM(INDIRECT(ADDRESS(ROW()+(-1), COLUMN()+(0), 1)),INDIRECT(ADDRESS(ROW()+(-3), COLUMN()+(0), 1)),INDIRECT(ADDRESS(ROW()+(-13), COLUMN()+(0), 1)),INDIRECT(ADDRESS(ROW()+(-16), COLUMN()+(0), 1))), 2)</f>
        <v>118.310000</v>
      </c>
    </row>
    <row r="47" spans="1:8" ht="13.50" thickBot="1" customHeight="1">
      <c r="A47" s="26" t="s">
        <v>103</v>
      </c>
      <c r="B47" s="26"/>
      <c r="C47" s="26"/>
      <c r="D47" s="26"/>
      <c r="E47" s="26"/>
      <c r="F47" s="26" t="s">
        <v>104</v>
      </c>
      <c r="G47" s="26" t="s">
        <v>105</v>
      </c>
      <c r="H47" s="26" t="s">
        <v>106</v>
      </c>
    </row>
    <row r="48" spans="1:8" ht="13.50" thickBot="1" customHeight="1">
      <c r="A48" s="27" t="s">
        <v>107</v>
      </c>
      <c r="B48" s="27"/>
      <c r="C48" s="27"/>
      <c r="D48" s="27"/>
      <c r="E48" s="27"/>
      <c r="F48" s="28">
        <v>1062016.000000</v>
      </c>
      <c r="G48" s="28">
        <v>1062017.000000</v>
      </c>
      <c r="H48" s="28" t="s">
        <v>108</v>
      </c>
    </row>
    <row r="49" spans="1:8" ht="13.50" thickBot="1" customHeight="1">
      <c r="A49" s="29" t="s">
        <v>109</v>
      </c>
      <c r="B49" s="29"/>
      <c r="C49" s="29"/>
      <c r="D49" s="29"/>
      <c r="E49" s="29"/>
      <c r="F49" s="30"/>
      <c r="G49" s="30"/>
      <c r="H49" s="30"/>
    </row>
    <row r="50" spans="1:8" ht="13.50" thickBot="1" customHeight="1">
      <c r="A50" s="27" t="s">
        <v>110</v>
      </c>
      <c r="B50" s="27"/>
      <c r="C50" s="27"/>
      <c r="D50" s="27"/>
      <c r="E50" s="27"/>
      <c r="F50" s="28">
        <v>162011.000000</v>
      </c>
      <c r="G50" s="28">
        <v>162012.000000</v>
      </c>
      <c r="H50" s="28" t="s">
        <v>111</v>
      </c>
    </row>
    <row r="51" spans="1:8" ht="13.50" thickBot="1" customHeight="1">
      <c r="A51" s="29" t="s">
        <v>112</v>
      </c>
      <c r="B51" s="29"/>
      <c r="C51" s="29"/>
      <c r="D51" s="29"/>
      <c r="E51" s="29"/>
      <c r="F51" s="30"/>
      <c r="G51" s="30"/>
      <c r="H51" s="30"/>
    </row>
    <row r="52" spans="1:8" ht="13.50" thickBot="1" customHeight="1">
      <c r="A52" s="27" t="s">
        <v>113</v>
      </c>
      <c r="B52" s="27"/>
      <c r="C52" s="27"/>
      <c r="D52" s="27"/>
      <c r="E52" s="27"/>
      <c r="F52" s="28">
        <v>142010.000000</v>
      </c>
      <c r="G52" s="28">
        <v>1102010.000000</v>
      </c>
      <c r="H52" s="28" t="s">
        <v>114</v>
      </c>
    </row>
    <row r="53" spans="1:8" ht="24.00" thickBot="1" customHeight="1">
      <c r="A53" s="29" t="s">
        <v>115</v>
      </c>
      <c r="B53" s="29"/>
      <c r="C53" s="29"/>
      <c r="D53" s="29"/>
      <c r="E53" s="29"/>
      <c r="F53" s="30"/>
      <c r="G53" s="30"/>
      <c r="H53" s="30"/>
    </row>
    <row r="54" spans="1:8" ht="13.50" thickBot="1" customHeight="1">
      <c r="A54" s="27" t="s">
        <v>116</v>
      </c>
      <c r="B54" s="27"/>
      <c r="C54" s="27"/>
      <c r="D54" s="27"/>
      <c r="E54" s="27"/>
      <c r="F54" s="28">
        <v>112010.000000</v>
      </c>
      <c r="G54" s="28">
        <v>112011.000000</v>
      </c>
      <c r="H54" s="28" t="s">
        <v>117</v>
      </c>
    </row>
    <row r="55" spans="1:8" ht="24.00" thickBot="1" customHeight="1">
      <c r="A55" s="29" t="s">
        <v>118</v>
      </c>
      <c r="B55" s="29"/>
      <c r="C55" s="29"/>
      <c r="D55" s="29"/>
      <c r="E55" s="29"/>
      <c r="F55" s="30"/>
      <c r="G55" s="30"/>
      <c r="H55" s="30"/>
    </row>
    <row r="58" spans="1:1" ht="33.75" thickBot="1" customHeight="1">
      <c r="A58" s="1" t="s">
        <v>119</v>
      </c>
      <c r="B58" s="1"/>
      <c r="C58" s="1"/>
      <c r="D58" s="1"/>
      <c r="E58" s="1"/>
      <c r="F58" s="1"/>
      <c r="G58" s="1"/>
      <c r="H58" s="1"/>
    </row>
    <row r="59" spans="1:1" ht="33.75" thickBot="1" customHeight="1">
      <c r="A59" s="1" t="s">
        <v>120</v>
      </c>
      <c r="B59" s="1"/>
      <c r="C59" s="1"/>
      <c r="D59" s="1"/>
      <c r="E59" s="1"/>
      <c r="F59" s="1"/>
      <c r="G59" s="1"/>
      <c r="H59" s="1"/>
    </row>
    <row r="60" spans="1:1" ht="33.75" thickBot="1" customHeight="1">
      <c r="A60" s="1" t="s">
        <v>121</v>
      </c>
      <c r="B60" s="1"/>
      <c r="C60" s="1"/>
      <c r="D60" s="1"/>
      <c r="E60" s="1"/>
      <c r="F60" s="1"/>
      <c r="G60" s="1"/>
      <c r="H60" s="1"/>
    </row>
  </sheetData>
  <mergeCells count="101">
    <mergeCell ref="A1:H1"/>
    <mergeCell ref="C3:H3"/>
    <mergeCell ref="A5:H5"/>
    <mergeCell ref="A8:B8"/>
    <mergeCell ref="E8:F8"/>
    <mergeCell ref="A9:B9"/>
    <mergeCell ref="D9:F9"/>
    <mergeCell ref="A10:B10"/>
    <mergeCell ref="E10:F10"/>
    <mergeCell ref="A11:B11"/>
    <mergeCell ref="E11:F11"/>
    <mergeCell ref="A12:B12"/>
    <mergeCell ref="E12:F12"/>
    <mergeCell ref="A13:B13"/>
    <mergeCell ref="E13:F13"/>
    <mergeCell ref="A14:B14"/>
    <mergeCell ref="E14:F14"/>
    <mergeCell ref="A15:B15"/>
    <mergeCell ref="E15:F15"/>
    <mergeCell ref="A16:B16"/>
    <mergeCell ref="E16:F16"/>
    <mergeCell ref="A17:B17"/>
    <mergeCell ref="E17:F17"/>
    <mergeCell ref="A18:B18"/>
    <mergeCell ref="E18:F18"/>
    <mergeCell ref="A19:B19"/>
    <mergeCell ref="E19:F19"/>
    <mergeCell ref="A20:B20"/>
    <mergeCell ref="E20:F20"/>
    <mergeCell ref="A21:B21"/>
    <mergeCell ref="E21:F21"/>
    <mergeCell ref="A22:B22"/>
    <mergeCell ref="E22:F22"/>
    <mergeCell ref="A23:B23"/>
    <mergeCell ref="E23:F23"/>
    <mergeCell ref="A24:B24"/>
    <mergeCell ref="E24:F24"/>
    <mergeCell ref="A25:B25"/>
    <mergeCell ref="E25:F25"/>
    <mergeCell ref="A26:B26"/>
    <mergeCell ref="E26:F26"/>
    <mergeCell ref="A27:B27"/>
    <mergeCell ref="E27:F27"/>
    <mergeCell ref="A28:B28"/>
    <mergeCell ref="E28:G28"/>
    <mergeCell ref="A29:B29"/>
    <mergeCell ref="D29:F29"/>
    <mergeCell ref="A30:B30"/>
    <mergeCell ref="E30:F30"/>
    <mergeCell ref="A31:B31"/>
    <mergeCell ref="E31:G31"/>
    <mergeCell ref="A32:B32"/>
    <mergeCell ref="D32:F32"/>
    <mergeCell ref="A33:B33"/>
    <mergeCell ref="E33:F33"/>
    <mergeCell ref="A34:B34"/>
    <mergeCell ref="E34:F34"/>
    <mergeCell ref="A35:B35"/>
    <mergeCell ref="E35:F35"/>
    <mergeCell ref="A36:B36"/>
    <mergeCell ref="E36:F36"/>
    <mergeCell ref="A37:B37"/>
    <mergeCell ref="E37:F37"/>
    <mergeCell ref="A38:B38"/>
    <mergeCell ref="E38:F38"/>
    <mergeCell ref="A39:B39"/>
    <mergeCell ref="E39:F39"/>
    <mergeCell ref="A40:B40"/>
    <mergeCell ref="E40:F40"/>
    <mergeCell ref="A41:B41"/>
    <mergeCell ref="E41:G41"/>
    <mergeCell ref="A42:B42"/>
    <mergeCell ref="D42:F42"/>
    <mergeCell ref="A43:B43"/>
    <mergeCell ref="E43:F43"/>
    <mergeCell ref="A44:D44"/>
    <mergeCell ref="E44:G44"/>
    <mergeCell ref="A47:E47"/>
    <mergeCell ref="A48:E48"/>
    <mergeCell ref="F48:F49"/>
    <mergeCell ref="G48:G49"/>
    <mergeCell ref="H48:H49"/>
    <mergeCell ref="A49:E49"/>
    <mergeCell ref="A50:E50"/>
    <mergeCell ref="F50:F51"/>
    <mergeCell ref="G50:G51"/>
    <mergeCell ref="H50:H51"/>
    <mergeCell ref="A51:E51"/>
    <mergeCell ref="A52:E52"/>
    <mergeCell ref="F52:F53"/>
    <mergeCell ref="G52:G53"/>
    <mergeCell ref="H52:H53"/>
    <mergeCell ref="A53:E53"/>
    <mergeCell ref="A54:E54"/>
    <mergeCell ref="F54:F55"/>
    <mergeCell ref="G54:G55"/>
    <mergeCell ref="H54:H55"/>
    <mergeCell ref="A55:E55"/>
    <mergeCell ref="A58:H58"/>
    <mergeCell ref="A59:H59"/>
    <mergeCell ref="A60:H60"/>
  </mergeCells>
  <pageMargins left="0.620079" right="0.472441" top="0.472441" bottom="0.472441" header="0.0" footer="0.0"/>
  <pageSetup paperSize="9" orientation="portrait"/>
  <rowBreaks count="0" manualBreakCount="0">
    </rowBreaks>
</worksheet>
</file>