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<sst xmlns="http://schemas.openxmlformats.org/spreadsheetml/2006/main" count="63" uniqueCount="63">
  <si>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</si>
  <si>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EAF011</t>
  </si>
  <si>
    <t xml:space="preserve">m²</t>
  </si>
  <si>
    <t xml:space="preserve">Sostre de biguetes metàl·liques i tauler de panells "VALERO COMPOPLAK".</t>
  </si>
  <si>
    <r>
      <rPr>
        <sz val="8.25"/>
        <color rgb="FF000000"/>
        <rFont val="Arial"/>
        <family val="2"/>
      </rPr>
      <t xml:space="preserve">Sostre amb un intereix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 per biguetes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acer laminat en calent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 de junts entre panells mitjançant adhesiu bicomponent "VALERO COMPOPLAK", perfils de MDF "VALERO COMPOPLAK", de 3660x100x10 mm i malla de fibra de vidre "VALERO COMPOPLAK"</t>
    </r>
    <r>
      <rPr>
        <sz val="8.25"/>
        <color rgb="FF000000"/>
        <rFont val="Arial"/>
        <family val="2"/>
      </rPr>
      <t xml:space="preserve"> fixat mecànicament a les biguetes amb </t>
    </r>
    <r>
      <rPr>
        <b/>
        <sz val="8.25"/>
        <color rgb="FF000000"/>
        <rFont val="Arial"/>
        <family val="2"/>
      </rPr>
      <t xml:space="preserve">fixacions compostes per abraçadores de jàssera descoberta i varetes roscades (4 u/m²)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</si>
  <si>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</si>
  <si>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</si>
  <si>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</si>
  <si>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</si>
  <si>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</si>
  <si>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</si>
  <si>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</si>
  <si>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</si>
  <si>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</si>
  <si>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</si>
  <si>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</si>
  <si>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</si>
  <si>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</si>
  <si>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mt12ppe010g</t>
  </si>
  <si>
    <t xml:space="preserve">m²</t>
  </si>
  <si>
    <t xml:space="preserve">Panell "VALERO COMPOPLAK", de 100 mm d'espessor, 1200 mm d'amplada i 2700 mm de longitud, format per nucli de poliestirè expandit (EPS), densitat 30 kg/m³, revestit per les dues cares amb fibra de vidre, de 450 g/m² i compòsit (WPC), amb ranures en els laterals per permetre el pas del perfil de connexió entre panells; resistència tèrmica 2,85 m²K/W, conductivitat tèrmica 0,035 W/(mK), factor de resistència a la difusió del vapor d'aigua 716, Euroclasse E de reacció al foc, resistència a flexió 0,603 N/mm² i mòdul d'elasticitat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</si>
  <si>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</si>
  <si>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</si>
  <si>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</si>
  <si>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</si>
  <si>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</si>
  <si>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Adhesiu bicomponent "VALERO COMPOPLAK".</t>
  </si>
  <si>
    <t xml:space="preserve">mt12ppe050a</t>
  </si>
  <si>
    <t xml:space="preserve">m²</t>
  </si>
  <si>
    <t xml:space="preserve">Malla de fibra de vidre "VALERO COMPOPLAK".</t>
  </si>
  <si>
    <t xml:space="preserve">mt12ppe100</t>
  </si>
  <si>
    <t xml:space="preserve">U</t>
  </si>
  <si>
    <t xml:space="preserve">Material auxiliar (varetes roscades, femelles, virolles i abraçadora de penjar), per a la fixació del panell.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</si>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</sst>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58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14.857000</v>
      </c>
      <c r="H10" s="10"/>
      <c r="I10" s="11">
        <v>0.990000</v>
      </c>
      <c r="J10" s="11">
        <f ca="1">ROUND(INDIRECT(ADDRESS(ROW()+(0), COLUMN()+(-3), 1))*INDIRECT(ADDRESS(ROW()+(0), COLUMN()+(-1), 1)), 2)</f>
        <v>14.710000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0.520000</v>
      </c>
      <c r="H11" s="10"/>
      <c r="I11" s="11">
        <v>4.800000</v>
      </c>
      <c r="J11" s="11">
        <f ca="1">ROUND(INDIRECT(ADDRESS(ROW()+(0), COLUMN()+(-3), 1))*INDIRECT(ADDRESS(ROW()+(0), COLUMN()+(-1), 1)), 2)</f>
        <v>2.500000</v>
      </c>
    </row>
    <row r="12" spans="1:10" ht="97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1.020000</v>
      </c>
      <c r="H12" s="10"/>
      <c r="I12" s="11">
        <v>30.000000</v>
      </c>
      <c r="J12" s="11">
        <f ca="1">ROUND(INDIRECT(ADDRESS(ROW()+(0), COLUMN()+(-3), 1))*INDIRECT(ADDRESS(ROW()+(0), COLUMN()+(-1), 1)), 2)</f>
        <v>30.600000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1.000000</v>
      </c>
      <c r="H13" s="10"/>
      <c r="I13" s="11">
        <v>0.830000</v>
      </c>
      <c r="J13" s="11">
        <f ca="1">ROUND(INDIRECT(ADDRESS(ROW()+(0), COLUMN()+(-3), 1))*INDIRECT(ADDRESS(ROW()+(0), COLUMN()+(-1), 1)), 2)</f>
        <v>0.830000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0.700000</v>
      </c>
      <c r="H14" s="10"/>
      <c r="I14" s="11">
        <v>9.170000</v>
      </c>
      <c r="J14" s="11">
        <f ca="1">ROUND(INDIRECT(ADDRESS(ROW()+(0), COLUMN()+(-3), 1))*INDIRECT(ADDRESS(ROW()+(0), COLUMN()+(-1), 1)), 2)</f>
        <v>6.420000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0.350000</v>
      </c>
      <c r="H15" s="10"/>
      <c r="I15" s="11">
        <v>3.000000</v>
      </c>
      <c r="J15" s="11">
        <f ca="1">ROUND(INDIRECT(ADDRESS(ROW()+(0), COLUMN()+(-3), 1))*INDIRECT(ADDRESS(ROW()+(0), COLUMN()+(-1), 1)), 2)</f>
        <v>1.050000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2">
        <v>4.000000</v>
      </c>
      <c r="H16" s="12"/>
      <c r="I16" s="13">
        <v>1.250000</v>
      </c>
      <c r="J16" s="13">
        <f ca="1">ROUND(INDIRECT(ADDRESS(ROW()+(0), COLUMN()+(-3), 1))*INDIRECT(ADDRESS(ROW()+(0), COLUMN()+(-1), 1)), 2)</f>
        <v>5.000000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61.110000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0">
        <v>0.365000</v>
      </c>
      <c r="H19" s="10"/>
      <c r="I19" s="11">
        <v>24.080000</v>
      </c>
      <c r="J19" s="11">
        <f ca="1">ROUND(INDIRECT(ADDRESS(ROW()+(0), COLUMN()+(-3), 1))*INDIRECT(ADDRESS(ROW()+(0), COLUMN()+(-1), 1)), 2)</f>
        <v>8.790000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0">
        <v>0.365000</v>
      </c>
      <c r="H20" s="10"/>
      <c r="I20" s="11">
        <v>20.680000</v>
      </c>
      <c r="J20" s="11">
        <f ca="1">ROUND(INDIRECT(ADDRESS(ROW()+(0), COLUMN()+(-3), 1))*INDIRECT(ADDRESS(ROW()+(0), COLUMN()+(-1), 1)), 2)</f>
        <v>7.550000</v>
      </c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0.877000</v>
      </c>
      <c r="H21" s="10"/>
      <c r="I21" s="11">
        <v>24.470000</v>
      </c>
      <c r="J21" s="11">
        <f ca="1">ROUND(INDIRECT(ADDRESS(ROW()+(0), COLUMN()+(-3), 1))*INDIRECT(ADDRESS(ROW()+(0), COLUMN()+(-1), 1)), 2)</f>
        <v>21.460000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2">
        <v>0.877000</v>
      </c>
      <c r="H22" s="12"/>
      <c r="I22" s="13">
        <v>21.710000</v>
      </c>
      <c r="J22" s="13">
        <f ca="1">ROUND(INDIRECT(ADDRESS(ROW()+(0), COLUMN()+(-3), 1))*INDIRECT(ADDRESS(ROW()+(0), COLUMN()+(-1), 1)), 2)</f>
        <v>19.040000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47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1))), 2)</f>
        <v>56.840000</v>
      </c>
    </row>
    <row r="24" spans="1:10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7"/>
      <c r="H24" s="17"/>
      <c r="I24" s="14"/>
      <c r="J24" s="14"/>
    </row>
    <row r="25" spans="1:10" ht="13.50" thickBot="1" customHeight="1">
      <c r="A25" s="18"/>
      <c r="B25" s="18"/>
      <c r="C25" s="19" t="s">
        <v>49</v>
      </c>
      <c r="D25" s="19"/>
      <c r="E25" s="18" t="s">
        <v>50</v>
      </c>
      <c r="F25" s="18"/>
      <c r="G25" s="12">
        <v>2.000000</v>
      </c>
      <c r="H25" s="12"/>
      <c r="I25" s="13">
        <f ca="1">ROUND(SUM(INDIRECT(ADDRESS(ROW()+(-2), COLUMN()+(1), 1)),INDIRECT(ADDRESS(ROW()+(-8), COLUMN()+(1), 1))), 2)</f>
        <v>117.950000</v>
      </c>
      <c r="J25" s="13">
        <f ca="1">ROUND(INDIRECT(ADDRESS(ROW()+(0), COLUMN()+(-3), 1))*INDIRECT(ADDRESS(ROW()+(0), COLUMN()+(-1), 1))/100, 2)</f>
        <v>2.360000</v>
      </c>
    </row>
    <row r="26" spans="1:10" ht="13.50" thickBot="1" customHeight="1">
      <c r="A26" s="20" t="s">
        <v>51</v>
      </c>
      <c r="B26" s="20"/>
      <c r="C26" s="21"/>
      <c r="D26" s="21"/>
      <c r="E26" s="22"/>
      <c r="F26" s="22"/>
      <c r="G26" s="23" t="s">
        <v>52</v>
      </c>
      <c r="H26" s="23"/>
      <c r="I26" s="24"/>
      <c r="J26" s="25">
        <f ca="1">ROUND(SUM(INDIRECT(ADDRESS(ROW()+(-1), COLUMN()+(0), 1)),INDIRECT(ADDRESS(ROW()+(-3), COLUMN()+(0), 1)),INDIRECT(ADDRESS(ROW()+(-9), COLUMN()+(0), 1))), 2)</f>
        <v>120.310000</v>
      </c>
    </row>
    <row r="29" spans="1:10" ht="13.50" thickBot="1" customHeight="1">
      <c r="A29" s="26" t="s">
        <v>53</v>
      </c>
      <c r="B29" s="26"/>
      <c r="C29" s="26"/>
      <c r="D29" s="26"/>
      <c r="E29" s="26"/>
      <c r="F29" s="26" t="s">
        <v>54</v>
      </c>
      <c r="G29" s="26"/>
      <c r="H29" s="26" t="s">
        <v>55</v>
      </c>
      <c r="I29" s="26"/>
      <c r="J29" s="26" t="s">
        <v>56</v>
      </c>
    </row>
    <row r="30" spans="1:10" ht="13.50" thickBot="1" customHeight="1">
      <c r="A30" s="27" t="s">
        <v>57</v>
      </c>
      <c r="B30" s="27"/>
      <c r="C30" s="27"/>
      <c r="D30" s="27"/>
      <c r="E30" s="27"/>
      <c r="F30" s="28">
        <v>192005.000000</v>
      </c>
      <c r="G30" s="28"/>
      <c r="H30" s="28">
        <v>192006.000000</v>
      </c>
      <c r="I30" s="28"/>
      <c r="J30" s="28" t="s">
        <v>58</v>
      </c>
    </row>
    <row r="31" spans="1:10" ht="24.00" thickBot="1" customHeight="1">
      <c r="A31" s="29" t="s">
        <v>59</v>
      </c>
      <c r="B31" s="29"/>
      <c r="C31" s="29"/>
      <c r="D31" s="29"/>
      <c r="E31" s="29"/>
      <c r="F31" s="30"/>
      <c r="G31" s="30"/>
      <c r="H31" s="30"/>
      <c r="I31" s="30"/>
      <c r="J31" s="30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