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<sst xmlns="http://schemas.openxmlformats.org/spreadsheetml/2006/main" count="74" uniqueCount="74">
  <si>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</si>
  <si>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EAF010</t>
  </si>
  <si>
    <t xml:space="preserve">m²</t>
  </si>
  <si>
    <t xml:space="preserve">Sostre de biguetes metàl·liques.</t>
  </si>
  <si>
    <r>
      <rPr>
        <sz val="8.25"/>
        <color rgb="FF000000"/>
        <rFont val="Arial"/>
        <family val="2"/>
      </rPr>
      <t xml:space="preserve">Sostre metàl·lic, cantell </t>
    </r>
    <r>
      <rPr>
        <b/>
        <sz val="8.25"/>
        <color rgb="FF000000"/>
        <rFont val="Arial"/>
        <family val="2"/>
      </rPr>
      <t xml:space="preserve">25 = 20+5</t>
    </r>
    <r>
      <rPr>
        <sz val="8.25"/>
        <color rgb="FF000000"/>
        <rFont val="Arial"/>
        <family val="2"/>
      </rPr>
      <t xml:space="preserve"> cm, </t>
    </r>
    <r>
      <rPr>
        <b/>
        <sz val="8.25"/>
        <color rgb="FF000000"/>
        <rFont val="Arial"/>
        <family val="2"/>
      </rPr>
      <t xml:space="preserve">formigó HA-25/B/20/IIa fabricat en central, i abocament amb cubilot</t>
    </r>
    <r>
      <rPr>
        <sz val="8.25"/>
        <color rgb="FF000000"/>
        <rFont val="Arial"/>
        <family val="2"/>
      </rPr>
      <t xml:space="preserve">, volum </t>
    </r>
    <r>
      <rPr>
        <b/>
        <sz val="8.25"/>
        <color rgb="FF000000"/>
        <rFont val="Arial"/>
        <family val="2"/>
      </rPr>
      <t xml:space="preserve">0,08</t>
    </r>
    <r>
      <rPr>
        <sz val="8.25"/>
        <color rgb="FF000000"/>
        <rFont val="Arial"/>
        <family val="2"/>
      </rPr>
      <t xml:space="preserve"> m³/m²;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1,8</t>
    </r>
    <r>
      <rPr>
        <sz val="8.25"/>
        <color rgb="FF000000"/>
        <rFont val="Arial"/>
        <family val="2"/>
      </rPr>
      <t xml:space="preserve"> kg/m³; bigueta metàl·lica </t>
    </r>
    <r>
      <rPr>
        <b/>
        <sz val="8.25"/>
        <color rgb="FF000000"/>
        <rFont val="Arial"/>
        <family val="2"/>
      </rPr>
      <t xml:space="preserve">IPE 100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revoltó ceràmic, 60x25x20 cm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</si>
  <si>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</si>
  <si>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</si>
  <si>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</si>
  <si>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</si>
  <si>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</si>
  <si>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</si>
  <si>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</si>
  <si>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mt08evm010</t>
  </si>
  <si>
    <t xml:space="preserve">m²</t>
  </si>
  <si>
    <t xml:space="preserve">Sistema d'encofrat parcial de fusta, recuperable, per a execució de massissats de suports en forjats de biguetes metàl·liques i revoltons, degudament apuntalat, amortitzable en 50 usos, fins 4,5 m d'altura.</t>
  </si>
  <si>
    <t xml:space="preserve">mt07bce010d</t>
  </si>
  <si>
    <t xml:space="preserve">U</t>
  </si>
  <si>
    <t xml:space="preserve">Revoltó ceràmic, 60x25x20 cm, segons UNE-EN 15037-3. Inclús peces especials.</t>
  </si>
  <si>
    <t xml:space="preserve">mt07ala010h</t>
  </si>
  <si>
    <t xml:space="preserve">kg</t>
  </si>
  <si>
    <t xml:space="preserve">Acer laminat UNE-EN 10025 S275JR, en perfils laminats en calent, peces simples, per aplicacions estructurals.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</si>
  <si>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</si>
  <si>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</si>
  <si>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</si>
  <si>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</si>
  <si>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</si>
  <si>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</si>
  <si>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</si>
  <si>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</si>
  <si>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</si>
  <si>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</si>
  <si>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</si>
  <si>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</si>
  <si>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</si>
  <si>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</si>
  <si>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</si>
  <si>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</si>
  <si>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comburente.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</si>
  <si>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</si>
  <si>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</si>
  <si>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</si>
  <si>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</si>
  <si>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</si>
  <si>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</si>
  <si>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</si>
  <si>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</si>
  <si>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</si>
  <si>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</si>
  <si>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</si>
  <si>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</si>
  <si>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</si>
  <si>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</si>
  <si>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</si>
  <si>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</si>
  <si>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</si>
  <si>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</si>
  <si>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</si>
  <si>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</si>
  <si>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</si>
  <si>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</si>
  <si>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</si>
  <si>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</si>
  <si>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</si>
  <si>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</si>
  <si>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</si>
  <si>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15037-3:2010/A1:2011</t>
  </si>
  <si>
    <t xml:space="preserve">2+</t>
  </si>
  <si>
    <t xml:space="preserve">Productos prefabricados de hormigón. Sistemas de forjado de vigueta y bovedilla. Parte 3: Bovedillas de arcilla cocida.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</si>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</sst>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54.23" customWidth="1"/>
    <col min="5" max="5" width="2.21" customWidth="1"/>
    <col min="6" max="6" width="11.73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0"/>
      <c r="G10" s="10"/>
      <c r="H10" s="11">
        <v>25.000000</v>
      </c>
      <c r="I10" s="11">
        <f ca="1">ROUND(INDIRECT(ADDRESS(ROW()+(0), COLUMN()+(-4), 1))*INDIRECT(ADDRESS(ROW()+(0), COLUMN()+(-1), 1)), 2)</f>
        <v>2.500000</v>
      </c>
    </row>
    <row r="11" spans="1:9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6.000000</v>
      </c>
      <c r="F11" s="10"/>
      <c r="G11" s="10"/>
      <c r="H11" s="11">
        <v>1.100000</v>
      </c>
      <c r="I11" s="11">
        <f ca="1">ROUND(INDIRECT(ADDRESS(ROW()+(0), COLUMN()+(-4), 1))*INDIRECT(ADDRESS(ROW()+(0), COLUMN()+(-1), 1)), 2)</f>
        <v>6.600000</v>
      </c>
    </row>
    <row r="12" spans="1:9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13.365000</v>
      </c>
      <c r="F12" s="10"/>
      <c r="G12" s="10"/>
      <c r="H12" s="11">
        <v>0.990000</v>
      </c>
      <c r="I12" s="11">
        <f ca="1">ROUND(INDIRECT(ADDRESS(ROW()+(0), COLUMN()+(-4), 1))*INDIRECT(ADDRESS(ROW()+(0), COLUMN()+(-1), 1)), 2)</f>
        <v>13.230000</v>
      </c>
    </row>
    <row r="13" spans="1:9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0.127000</v>
      </c>
      <c r="F13" s="10"/>
      <c r="G13" s="10"/>
      <c r="H13" s="11">
        <v>4.800000</v>
      </c>
      <c r="I13" s="11">
        <f ca="1">ROUND(INDIRECT(ADDRESS(ROW()+(0), COLUMN()+(-4), 1))*INDIRECT(ADDRESS(ROW()+(0), COLUMN()+(-1), 1)), 2)</f>
        <v>0.610000</v>
      </c>
    </row>
    <row r="14" spans="1:9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1.800000</v>
      </c>
      <c r="F14" s="10"/>
      <c r="G14" s="10"/>
      <c r="H14" s="11">
        <v>0.810000</v>
      </c>
      <c r="I14" s="11">
        <f ca="1">ROUND(INDIRECT(ADDRESS(ROW()+(0), COLUMN()+(-4), 1))*INDIRECT(ADDRESS(ROW()+(0), COLUMN()+(-1), 1)), 2)</f>
        <v>1.460000</v>
      </c>
    </row>
    <row r="15" spans="1:9" ht="24.00" thickBot="1" customHeight="1">
      <c r="A15" s="1" t="s">
        <v>27</v>
      </c>
      <c r="B15" s="1"/>
      <c r="C15" s="9" t="s">
        <v>28</v>
      </c>
      <c r="D15" s="1" t="s">
        <v>29</v>
      </c>
      <c r="E15" s="10">
        <v>1.100000</v>
      </c>
      <c r="F15" s="10"/>
      <c r="G15" s="10"/>
      <c r="H15" s="11">
        <v>1.350000</v>
      </c>
      <c r="I15" s="11">
        <f ca="1">ROUND(INDIRECT(ADDRESS(ROW()+(0), COLUMN()+(-4), 1))*INDIRECT(ADDRESS(ROW()+(0), COLUMN()+(-1), 1)), 2)</f>
        <v>1.490000</v>
      </c>
    </row>
    <row r="16" spans="1:9" ht="13.50" thickBot="1" customHeight="1">
      <c r="A16" s="1" t="s">
        <v>30</v>
      </c>
      <c r="B16" s="1"/>
      <c r="C16" s="9" t="s">
        <v>31</v>
      </c>
      <c r="D16" s="1" t="s">
        <v>32</v>
      </c>
      <c r="E16" s="12">
        <v>0.080000</v>
      </c>
      <c r="F16" s="12"/>
      <c r="G16" s="12"/>
      <c r="H16" s="13">
        <v>67.420000</v>
      </c>
      <c r="I16" s="13">
        <f ca="1">ROUND(INDIRECT(ADDRESS(ROW()+(0), COLUMN()+(-4), 1))*INDIRECT(ADDRESS(ROW()+(0), COLUMN()+(-1), 1)), 2)</f>
        <v>5.390000</v>
      </c>
    </row>
    <row r="17" spans="1:9" ht="13.50" thickBot="1" customHeight="1">
      <c r="A17" s="14"/>
      <c r="B17" s="14"/>
      <c r="C17" s="14"/>
      <c r="D17" s="14"/>
      <c r="E17" s="8" t="s">
        <v>33</v>
      </c>
      <c r="F17" s="8"/>
      <c r="G17" s="8"/>
      <c r="H17" s="8"/>
      <c r="I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31.280000</v>
      </c>
    </row>
    <row r="18" spans="1:9" ht="13.50" thickBot="1" customHeight="1">
      <c r="A18" s="14">
        <v>2.000000</v>
      </c>
      <c r="B18" s="14"/>
      <c r="C18" s="14"/>
      <c r="D18" s="17" t="s">
        <v>34</v>
      </c>
      <c r="E18" s="17"/>
      <c r="F18" s="17"/>
      <c r="G18" s="17"/>
      <c r="H18" s="14"/>
      <c r="I18" s="14"/>
    </row>
    <row r="19" spans="1:9" ht="24.00" thickBot="1" customHeight="1">
      <c r="A19" s="1" t="s">
        <v>35</v>
      </c>
      <c r="B19" s="1"/>
      <c r="C19" s="9" t="s">
        <v>36</v>
      </c>
      <c r="D19" s="1" t="s">
        <v>37</v>
      </c>
      <c r="E19" s="10">
        <v>0.012000</v>
      </c>
      <c r="F19" s="10"/>
      <c r="G19" s="10"/>
      <c r="H19" s="11">
        <v>7.370000</v>
      </c>
      <c r="I19" s="11">
        <f ca="1">ROUND(INDIRECT(ADDRESS(ROW()+(0), COLUMN()+(-4), 1))*INDIRECT(ADDRESS(ROW()+(0), COLUMN()+(-1), 1)), 2)</f>
        <v>0.090000</v>
      </c>
    </row>
    <row r="20" spans="1:9" ht="13.50" thickBot="1" customHeight="1">
      <c r="A20" s="1" t="s">
        <v>38</v>
      </c>
      <c r="B20" s="1"/>
      <c r="C20" s="9" t="s">
        <v>39</v>
      </c>
      <c r="D20" s="1" t="s">
        <v>40</v>
      </c>
      <c r="E20" s="12">
        <v>0.018000</v>
      </c>
      <c r="F20" s="12"/>
      <c r="G20" s="12"/>
      <c r="H20" s="13">
        <v>3.100000</v>
      </c>
      <c r="I20" s="13">
        <f ca="1">ROUND(INDIRECT(ADDRESS(ROW()+(0), COLUMN()+(-4), 1))*INDIRECT(ADDRESS(ROW()+(0), COLUMN()+(-1), 1)), 2)</f>
        <v>0.060000</v>
      </c>
    </row>
    <row r="21" spans="1:9" ht="13.50" thickBot="1" customHeight="1">
      <c r="A21" s="14"/>
      <c r="B21" s="14"/>
      <c r="C21" s="14"/>
      <c r="D21" s="14"/>
      <c r="E21" s="8" t="s">
        <v>41</v>
      </c>
      <c r="F21" s="8"/>
      <c r="G21" s="8"/>
      <c r="H21" s="8"/>
      <c r="I21" s="16">
        <f ca="1">ROUND(SUM(INDIRECT(ADDRESS(ROW()+(-1), COLUMN()+(0), 1)),INDIRECT(ADDRESS(ROW()+(-2), COLUMN()+(0), 1))), 2)</f>
        <v>0.150000</v>
      </c>
    </row>
    <row r="22" spans="1:9" ht="13.50" thickBot="1" customHeight="1">
      <c r="A22" s="14">
        <v>3.000000</v>
      </c>
      <c r="B22" s="14"/>
      <c r="C22" s="14"/>
      <c r="D22" s="17" t="s">
        <v>42</v>
      </c>
      <c r="E22" s="17"/>
      <c r="F22" s="17"/>
      <c r="G22" s="17"/>
      <c r="H22" s="14"/>
      <c r="I22" s="14"/>
    </row>
    <row r="23" spans="1:9" ht="13.50" thickBot="1" customHeight="1">
      <c r="A23" s="1" t="s">
        <v>43</v>
      </c>
      <c r="B23" s="1"/>
      <c r="C23" s="9" t="s">
        <v>44</v>
      </c>
      <c r="D23" s="1" t="s">
        <v>45</v>
      </c>
      <c r="E23" s="10">
        <v>0.313000</v>
      </c>
      <c r="F23" s="10"/>
      <c r="G23" s="10"/>
      <c r="H23" s="11">
        <v>24.470000</v>
      </c>
      <c r="I23" s="11">
        <f ca="1">ROUND(INDIRECT(ADDRESS(ROW()+(0), COLUMN()+(-4), 1))*INDIRECT(ADDRESS(ROW()+(0), COLUMN()+(-1), 1)), 2)</f>
        <v>7.660000</v>
      </c>
    </row>
    <row r="24" spans="1:9" ht="13.50" thickBot="1" customHeight="1">
      <c r="A24" s="1" t="s">
        <v>46</v>
      </c>
      <c r="B24" s="1"/>
      <c r="C24" s="9" t="s">
        <v>47</v>
      </c>
      <c r="D24" s="1" t="s">
        <v>48</v>
      </c>
      <c r="E24" s="10">
        <v>0.313000</v>
      </c>
      <c r="F24" s="10"/>
      <c r="G24" s="10"/>
      <c r="H24" s="11">
        <v>21.710000</v>
      </c>
      <c r="I24" s="11">
        <f ca="1">ROUND(INDIRECT(ADDRESS(ROW()+(0), COLUMN()+(-4), 1))*INDIRECT(ADDRESS(ROW()+(0), COLUMN()+(-1), 1)), 2)</f>
        <v>6.800000</v>
      </c>
    </row>
    <row r="25" spans="1:9" ht="13.50" thickBot="1" customHeight="1">
      <c r="A25" s="1" t="s">
        <v>49</v>
      </c>
      <c r="B25" s="1"/>
      <c r="C25" s="9" t="s">
        <v>50</v>
      </c>
      <c r="D25" s="1" t="s">
        <v>51</v>
      </c>
      <c r="E25" s="10">
        <v>0.233000</v>
      </c>
      <c r="F25" s="10"/>
      <c r="G25" s="10"/>
      <c r="H25" s="11">
        <v>24.470000</v>
      </c>
      <c r="I25" s="11">
        <f ca="1">ROUND(INDIRECT(ADDRESS(ROW()+(0), COLUMN()+(-4), 1))*INDIRECT(ADDRESS(ROW()+(0), COLUMN()+(-1), 1)), 2)</f>
        <v>5.700000</v>
      </c>
    </row>
    <row r="26" spans="1:9" ht="13.50" thickBot="1" customHeight="1">
      <c r="A26" s="1" t="s">
        <v>52</v>
      </c>
      <c r="B26" s="1"/>
      <c r="C26" s="9" t="s">
        <v>53</v>
      </c>
      <c r="D26" s="1" t="s">
        <v>54</v>
      </c>
      <c r="E26" s="12">
        <v>0.233000</v>
      </c>
      <c r="F26" s="12"/>
      <c r="G26" s="12"/>
      <c r="H26" s="13">
        <v>21.710000</v>
      </c>
      <c r="I26" s="13">
        <f ca="1">ROUND(INDIRECT(ADDRESS(ROW()+(0), COLUMN()+(-4), 1))*INDIRECT(ADDRESS(ROW()+(0), COLUMN()+(-1), 1)), 2)</f>
        <v>5.060000</v>
      </c>
    </row>
    <row r="27" spans="1:9" ht="13.50" thickBot="1" customHeight="1">
      <c r="A27" s="14"/>
      <c r="B27" s="14"/>
      <c r="C27" s="14"/>
      <c r="D27" s="14"/>
      <c r="E27" s="8" t="s">
        <v>55</v>
      </c>
      <c r="F27" s="8"/>
      <c r="G27" s="8"/>
      <c r="H27" s="8"/>
      <c r="I27" s="16">
        <f ca="1">ROUND(SUM(INDIRECT(ADDRESS(ROW()+(-1), COLUMN()+(0), 1)),INDIRECT(ADDRESS(ROW()+(-2), COLUMN()+(0), 1)),INDIRECT(ADDRESS(ROW()+(-3), COLUMN()+(0), 1)),INDIRECT(ADDRESS(ROW()+(-4), COLUMN()+(0), 1))), 2)</f>
        <v>25.220000</v>
      </c>
    </row>
    <row r="28" spans="1:9" ht="13.50" thickBot="1" customHeight="1">
      <c r="A28" s="14">
        <v>4.000000</v>
      </c>
      <c r="B28" s="14"/>
      <c r="C28" s="14"/>
      <c r="D28" s="17" t="s">
        <v>56</v>
      </c>
      <c r="E28" s="17"/>
      <c r="F28" s="17"/>
      <c r="G28" s="17"/>
      <c r="H28" s="14"/>
      <c r="I28" s="14"/>
    </row>
    <row r="29" spans="1:9" ht="13.50" thickBot="1" customHeight="1">
      <c r="A29" s="18"/>
      <c r="B29" s="18"/>
      <c r="C29" s="19" t="s">
        <v>57</v>
      </c>
      <c r="D29" s="18" t="s">
        <v>58</v>
      </c>
      <c r="E29" s="12">
        <v>2.000000</v>
      </c>
      <c r="F29" s="12"/>
      <c r="G29" s="12"/>
      <c r="H29" s="13">
        <f ca="1">ROUND(SUM(INDIRECT(ADDRESS(ROW()+(-2), COLUMN()+(1), 1)),INDIRECT(ADDRESS(ROW()+(-8), COLUMN()+(1), 1)),INDIRECT(ADDRESS(ROW()+(-12), COLUMN()+(1), 1))), 2)</f>
        <v>56.650000</v>
      </c>
      <c r="I29" s="13">
        <f ca="1">ROUND(INDIRECT(ADDRESS(ROW()+(0), COLUMN()+(-4), 1))*INDIRECT(ADDRESS(ROW()+(0), COLUMN()+(-1), 1))/100, 2)</f>
        <v>1.130000</v>
      </c>
    </row>
    <row r="30" spans="1:9" ht="13.50" thickBot="1" customHeight="1">
      <c r="A30" s="20" t="s">
        <v>59</v>
      </c>
      <c r="B30" s="20"/>
      <c r="C30" s="21"/>
      <c r="D30" s="22"/>
      <c r="E30" s="23" t="s">
        <v>60</v>
      </c>
      <c r="F30" s="23"/>
      <c r="G30" s="23"/>
      <c r="H30" s="24"/>
      <c r="I30" s="25">
        <f ca="1">ROUND(SUM(INDIRECT(ADDRESS(ROW()+(-1), COLUMN()+(0), 1)),INDIRECT(ADDRESS(ROW()+(-3), COLUMN()+(0), 1)),INDIRECT(ADDRESS(ROW()+(-9), COLUMN()+(0), 1)),INDIRECT(ADDRESS(ROW()+(-13), COLUMN()+(0), 1))), 2)</f>
        <v>57.780000</v>
      </c>
    </row>
    <row r="33" spans="1:9" ht="13.50" thickBot="1" customHeight="1">
      <c r="A33" s="26" t="s">
        <v>61</v>
      </c>
      <c r="B33" s="26"/>
      <c r="C33" s="26"/>
      <c r="D33" s="26"/>
      <c r="E33" s="26"/>
      <c r="F33" s="26" t="s">
        <v>62</v>
      </c>
      <c r="G33" s="26" t="s">
        <v>63</v>
      </c>
      <c r="H33" s="26"/>
      <c r="I33" s="26" t="s">
        <v>64</v>
      </c>
    </row>
    <row r="34" spans="1:9" ht="13.50" thickBot="1" customHeight="1">
      <c r="A34" s="27" t="s">
        <v>65</v>
      </c>
      <c r="B34" s="27"/>
      <c r="C34" s="27"/>
      <c r="D34" s="27"/>
      <c r="E34" s="27"/>
      <c r="F34" s="28">
        <v>1122011.000000</v>
      </c>
      <c r="G34" s="28">
        <v>1122012.000000</v>
      </c>
      <c r="H34" s="28"/>
      <c r="I34" s="28" t="s">
        <v>66</v>
      </c>
    </row>
    <row r="35" spans="1:9" ht="24.00" thickBot="1" customHeight="1">
      <c r="A35" s="29" t="s">
        <v>67</v>
      </c>
      <c r="B35" s="29"/>
      <c r="C35" s="29"/>
      <c r="D35" s="29"/>
      <c r="E35" s="29"/>
      <c r="F35" s="30"/>
      <c r="G35" s="30"/>
      <c r="H35" s="30"/>
      <c r="I35" s="30"/>
    </row>
    <row r="36" spans="1:9" ht="13.50" thickBot="1" customHeight="1">
      <c r="A36" s="27" t="s">
        <v>68</v>
      </c>
      <c r="B36" s="27"/>
      <c r="C36" s="27"/>
      <c r="D36" s="27"/>
      <c r="E36" s="27"/>
      <c r="F36" s="28">
        <v>192005.000000</v>
      </c>
      <c r="G36" s="28">
        <v>192006.000000</v>
      </c>
      <c r="H36" s="28"/>
      <c r="I36" s="28" t="s">
        <v>69</v>
      </c>
    </row>
    <row r="37" spans="1:9" ht="24.00" thickBot="1" customHeight="1">
      <c r="A37" s="29" t="s">
        <v>70</v>
      </c>
      <c r="B37" s="29"/>
      <c r="C37" s="29"/>
      <c r="D37" s="29"/>
      <c r="E37" s="29"/>
      <c r="F37" s="30"/>
      <c r="G37" s="30"/>
      <c r="H37" s="30"/>
      <c r="I37" s="30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72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73</v>
      </c>
      <c r="B42" s="1"/>
      <c r="C42" s="1"/>
      <c r="D42" s="1"/>
      <c r="E42" s="1"/>
      <c r="F42" s="1"/>
      <c r="G42" s="1"/>
      <c r="H42" s="1"/>
      <c r="I42" s="1"/>
    </row>
  </sheetData>
  <mergeCells count="64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H27"/>
    <mergeCell ref="A28:B28"/>
    <mergeCell ref="D28:G28"/>
    <mergeCell ref="A29:B29"/>
    <mergeCell ref="E29:G29"/>
    <mergeCell ref="A30:D30"/>
    <mergeCell ref="E30:H30"/>
    <mergeCell ref="A33:E33"/>
    <mergeCell ref="G33:H33"/>
    <mergeCell ref="A34:E34"/>
    <mergeCell ref="F34:F35"/>
    <mergeCell ref="G34:H35"/>
    <mergeCell ref="I34:I35"/>
    <mergeCell ref="A35:E35"/>
    <mergeCell ref="A36:E36"/>
    <mergeCell ref="F36:F37"/>
    <mergeCell ref="G36:H37"/>
    <mergeCell ref="I36:I37"/>
    <mergeCell ref="A37:E37"/>
    <mergeCell ref="A40:I40"/>
    <mergeCell ref="A41:I41"/>
    <mergeCell ref="A42:I42"/>
  </mergeCells>
  <pageMargins left="0.620079" right="0.472441" top="0.472441" bottom="0.472441" header="0.0" footer="0.0"/>
  <pageSetup paperSize="9" orientation="portrait"/>
  <rowBreaks count="0" manualBreakCount="0">
    </rowBreaks>
</worksheet>
</file>