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<sst xmlns="http://schemas.openxmlformats.org/spreadsheetml/2006/main" count="71" uniqueCount="71">
  <si>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</si>
  <si>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ANS023</t>
  </si>
  <si>
    <t xml:space="preserve">m²</t>
  </si>
  <si>
    <t xml:space="preserve">Sistema "PANTALLAX" per solera ventilada de formigó, sobre llosa de fonamentació.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</si>
  <si>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gruix, amb acabat superficial mitjançant remolinador mecànic, </t>
    </r>
    <r>
      <rPr>
        <b/>
        <sz val="8.25"/>
        <color rgb="FF000000"/>
        <rFont val="Arial"/>
        <family val="2"/>
      </rPr>
      <t xml:space="preserve">sistema Dren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"PANTALLAX"</t>
    </r>
    <r>
      <rPr>
        <sz val="8.25"/>
        <color rgb="FF000000"/>
        <rFont val="Arial"/>
        <family val="2"/>
      </rPr>
      <t xml:space="preserve">, composta per </t>
    </r>
    <r>
      <rPr>
        <b/>
        <sz val="8.25"/>
        <color rgb="FF000000"/>
        <rFont val="Arial"/>
        <family val="2"/>
      </rPr>
      <t xml:space="preserve">làmina drenant nodular de polietilè d'alta densitat (PEAD/HDPE), amb nòduls de 8 mm d'altura, amb geotèxtil de polipropilè de 120 g/m² incorporat</t>
    </r>
    <r>
      <rPr>
        <sz val="8.25"/>
        <color rgb="FF000000"/>
        <rFont val="Arial"/>
        <family val="2"/>
      </rPr>
      <t xml:space="preserve">, fixada a llosa de fonamentació existent mitjançant fixacions mecàniques; realitzada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separadors homologats.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</si>
  <si>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</si>
  <si>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</si>
  <si>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</si>
  <si>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</si>
  <si>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</si>
  <si>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</si>
  <si>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</si>
  <si>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mt14gsp010a</t>
  </si>
  <si>
    <t xml:space="preserve">m²</t>
  </si>
  <si>
    <t xml:space="preserve">Làmina drenant nodular de polietilè d'alta densitat (PEAD/HDPE), amb nòduls de 8 mm d'altura, amb geotèxtil de polipropilè de 120 g/m² incorporat, resistència a la compressió 200 kN/m² segons UNE-EN ISO 604 i capacitat de drenatge 4,8 l/(s·m).</t>
  </si>
  <si>
    <t xml:space="preserve">mt08var060</t>
  </si>
  <si>
    <t xml:space="preserve">kg</t>
  </si>
  <si>
    <t xml:space="preserve">Puntes d'acer de 20x100 mm.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</si>
  <si>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</si>
  <si>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</si>
  <si>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</si>
  <si>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</si>
  <si>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</si>
  <si>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</si>
  <si>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mt07aco020g</t>
  </si>
  <si>
    <t xml:space="preserve">U</t>
  </si>
  <si>
    <t xml:space="preserve">Separador homologat per nervis "in situ" en forjats unidireccionals.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</si>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</sst>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5.25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/>
      <c r="J8" s="6" t="s">
        <v>10</v>
      </c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2.860000</v>
      </c>
      <c r="I10" s="11"/>
      <c r="J10" s="11">
        <f ca="1">ROUND(INDIRECT(ADDRESS(ROW()+(0), COLUMN()+(-5), 1))*INDIRECT(ADDRESS(ROW()+(0), COLUMN()+(-2), 1)), 2)</f>
        <v>3.000000</v>
      </c>
    </row>
    <row r="11" spans="1:10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0"/>
      <c r="G11" s="10"/>
      <c r="H11" s="11">
        <v>7.000000</v>
      </c>
      <c r="I11" s="11"/>
      <c r="J11" s="11">
        <f ca="1">ROUND(INDIRECT(ADDRESS(ROW()+(0), COLUMN()+(-5), 1))*INDIRECT(ADDRESS(ROW()+(0), COLUMN()+(-2), 1)), 2)</f>
        <v>0.700000</v>
      </c>
    </row>
    <row r="12" spans="1:10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1.100000</v>
      </c>
      <c r="F12" s="10"/>
      <c r="G12" s="10"/>
      <c r="H12" s="11">
        <v>1.670000</v>
      </c>
      <c r="I12" s="11"/>
      <c r="J12" s="11">
        <f ca="1">ROUND(INDIRECT(ADDRESS(ROW()+(0), COLUMN()+(-5), 1))*INDIRECT(ADDRESS(ROW()+(0), COLUMN()+(-2), 1)), 2)</f>
        <v>1.840000</v>
      </c>
    </row>
    <row r="13" spans="1:10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0.110000</v>
      </c>
      <c r="F13" s="10"/>
      <c r="G13" s="10"/>
      <c r="H13" s="11">
        <v>67.420000</v>
      </c>
      <c r="I13" s="11"/>
      <c r="J13" s="11">
        <f ca="1">ROUND(INDIRECT(ADDRESS(ROW()+(0), COLUMN()+(-5), 1))*INDIRECT(ADDRESS(ROW()+(0), COLUMN()+(-2), 1)), 2)</f>
        <v>7.420000</v>
      </c>
    </row>
    <row r="14" spans="1:10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3.000000</v>
      </c>
      <c r="F14" s="10"/>
      <c r="G14" s="10"/>
      <c r="H14" s="11">
        <v>0.060000</v>
      </c>
      <c r="I14" s="11"/>
      <c r="J14" s="11">
        <f ca="1">ROUND(INDIRECT(ADDRESS(ROW()+(0), COLUMN()+(-5), 1))*INDIRECT(ADDRESS(ROW()+(0), COLUMN()+(-2), 1)), 2)</f>
        <v>0.180000</v>
      </c>
    </row>
    <row r="15" spans="1:10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0.050000</v>
      </c>
      <c r="F15" s="12"/>
      <c r="G15" s="12"/>
      <c r="H15" s="13">
        <v>2.010000</v>
      </c>
      <c r="I15" s="13"/>
      <c r="J15" s="13">
        <f ca="1">ROUND(INDIRECT(ADDRESS(ROW()+(0), COLUMN()+(-5), 1))*INDIRECT(ADDRESS(ROW()+(0), COLUMN()+(-2), 1)), 2)</f>
        <v>0.100000</v>
      </c>
    </row>
    <row r="16" spans="1:10" ht="13.50" thickBot="1" customHeight="1">
      <c r="A16" s="14"/>
      <c r="B16" s="14"/>
      <c r="C16" s="14"/>
      <c r="D16" s="14"/>
      <c r="E16" s="8" t="s">
        <v>30</v>
      </c>
      <c r="F16" s="8"/>
      <c r="G16" s="8"/>
      <c r="H16" s="8"/>
      <c r="I16" s="8"/>
      <c r="J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13.240000</v>
      </c>
    </row>
    <row r="17" spans="1:10" ht="13.50" thickBot="1" customHeight="1">
      <c r="A17" s="14">
        <v>2.000000</v>
      </c>
      <c r="B17" s="14"/>
      <c r="C17" s="14"/>
      <c r="D17" s="17" t="s">
        <v>31</v>
      </c>
      <c r="E17" s="17"/>
      <c r="F17" s="17"/>
      <c r="G17" s="17"/>
      <c r="H17" s="14"/>
      <c r="I17" s="14"/>
      <c r="J17" s="14"/>
    </row>
    <row r="18" spans="1:10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0.022000</v>
      </c>
      <c r="F18" s="10"/>
      <c r="G18" s="10"/>
      <c r="H18" s="11">
        <v>9.270000</v>
      </c>
      <c r="I18" s="11"/>
      <c r="J18" s="11">
        <f ca="1">ROUND(INDIRECT(ADDRESS(ROW()+(0), COLUMN()+(-5), 1))*INDIRECT(ADDRESS(ROW()+(0), COLUMN()+(-2), 1)), 2)</f>
        <v>0.200000</v>
      </c>
    </row>
    <row r="19" spans="1:10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0.098000</v>
      </c>
      <c r="F19" s="10"/>
      <c r="G19" s="10"/>
      <c r="H19" s="11">
        <v>4.670000</v>
      </c>
      <c r="I19" s="11"/>
      <c r="J19" s="11">
        <f ca="1">ROUND(INDIRECT(ADDRESS(ROW()+(0), COLUMN()+(-5), 1))*INDIRECT(ADDRESS(ROW()+(0), COLUMN()+(-2), 1)), 2)</f>
        <v>0.460000</v>
      </c>
    </row>
    <row r="20" spans="1:10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0.642000</v>
      </c>
      <c r="F20" s="10"/>
      <c r="G20" s="10"/>
      <c r="H20" s="11">
        <v>5.070000</v>
      </c>
      <c r="I20" s="11"/>
      <c r="J20" s="11">
        <f ca="1">ROUND(INDIRECT(ADDRESS(ROW()+(0), COLUMN()+(-5), 1))*INDIRECT(ADDRESS(ROW()+(0), COLUMN()+(-2), 1)), 2)</f>
        <v>3.250000</v>
      </c>
    </row>
    <row r="21" spans="1:10" ht="13.50" thickBot="1" customHeight="1">
      <c r="A21" s="1" t="s">
        <v>41</v>
      </c>
      <c r="B21" s="1"/>
      <c r="C21" s="9" t="s">
        <v>42</v>
      </c>
      <c r="D21" s="1" t="s">
        <v>43</v>
      </c>
      <c r="E21" s="12">
        <v>0.117000</v>
      </c>
      <c r="F21" s="12"/>
      <c r="G21" s="12"/>
      <c r="H21" s="13">
        <v>9.500000</v>
      </c>
      <c r="I21" s="13"/>
      <c r="J21" s="13">
        <f ca="1">ROUND(INDIRECT(ADDRESS(ROW()+(0), COLUMN()+(-5), 1))*INDIRECT(ADDRESS(ROW()+(0), COLUMN()+(-2), 1)), 2)</f>
        <v>1.110000</v>
      </c>
    </row>
    <row r="22" spans="1:10" ht="13.50" thickBot="1" customHeight="1">
      <c r="A22" s="14"/>
      <c r="B22" s="14"/>
      <c r="C22" s="14"/>
      <c r="D22" s="14"/>
      <c r="E22" s="8" t="s">
        <v>44</v>
      </c>
      <c r="F22" s="8"/>
      <c r="G22" s="8"/>
      <c r="H22" s="8"/>
      <c r="I22" s="8"/>
      <c r="J22" s="16">
        <f ca="1">ROUND(SUM(INDIRECT(ADDRESS(ROW()+(-1), COLUMN()+(0), 1)),INDIRECT(ADDRESS(ROW()+(-2), COLUMN()+(0), 1)),INDIRECT(ADDRESS(ROW()+(-3), COLUMN()+(0), 1)),INDIRECT(ADDRESS(ROW()+(-4), COLUMN()+(0), 1))), 2)</f>
        <v>5.020000</v>
      </c>
    </row>
    <row r="23" spans="1:10" ht="13.50" thickBot="1" customHeight="1">
      <c r="A23" s="14">
        <v>3.000000</v>
      </c>
      <c r="B23" s="14"/>
      <c r="C23" s="14"/>
      <c r="D23" s="17" t="s">
        <v>45</v>
      </c>
      <c r="E23" s="17"/>
      <c r="F23" s="17"/>
      <c r="G23" s="17"/>
      <c r="H23" s="14"/>
      <c r="I23" s="14"/>
      <c r="J23" s="14"/>
    </row>
    <row r="24" spans="1:10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0.362000</v>
      </c>
      <c r="F24" s="10"/>
      <c r="G24" s="10"/>
      <c r="H24" s="11">
        <v>23.300000</v>
      </c>
      <c r="I24" s="11"/>
      <c r="J24" s="11">
        <f ca="1">ROUND(INDIRECT(ADDRESS(ROW()+(0), COLUMN()+(-5), 1))*INDIRECT(ADDRESS(ROW()+(0), COLUMN()+(-2), 1)), 2)</f>
        <v>8.430000</v>
      </c>
    </row>
    <row r="25" spans="1:10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0.351000</v>
      </c>
      <c r="F25" s="10"/>
      <c r="G25" s="10"/>
      <c r="H25" s="11">
        <v>20.680000</v>
      </c>
      <c r="I25" s="11"/>
      <c r="J25" s="11">
        <f ca="1">ROUND(INDIRECT(ADDRESS(ROW()+(0), COLUMN()+(-5), 1))*INDIRECT(ADDRESS(ROW()+(0), COLUMN()+(-2), 1)), 2)</f>
        <v>7.260000</v>
      </c>
    </row>
    <row r="26" spans="1:10" ht="13.50" thickBot="1" customHeight="1">
      <c r="A26" s="1" t="s">
        <v>52</v>
      </c>
      <c r="B26" s="1"/>
      <c r="C26" s="9" t="s">
        <v>53</v>
      </c>
      <c r="D26" s="1" t="s">
        <v>54</v>
      </c>
      <c r="E26" s="12">
        <v>0.362000</v>
      </c>
      <c r="F26" s="12"/>
      <c r="G26" s="12"/>
      <c r="H26" s="13">
        <v>19.470000</v>
      </c>
      <c r="I26" s="13"/>
      <c r="J26" s="13">
        <f ca="1">ROUND(INDIRECT(ADDRESS(ROW()+(0), COLUMN()+(-5), 1))*INDIRECT(ADDRESS(ROW()+(0), COLUMN()+(-2), 1)), 2)</f>
        <v>7.050000</v>
      </c>
    </row>
    <row r="27" spans="1:10" ht="13.50" thickBot="1" customHeight="1">
      <c r="A27" s="14"/>
      <c r="B27" s="14"/>
      <c r="C27" s="14"/>
      <c r="D27" s="14"/>
      <c r="E27" s="8" t="s">
        <v>55</v>
      </c>
      <c r="F27" s="8"/>
      <c r="G27" s="8"/>
      <c r="H27" s="8"/>
      <c r="I27" s="8"/>
      <c r="J27" s="16">
        <f ca="1">ROUND(SUM(INDIRECT(ADDRESS(ROW()+(-1), COLUMN()+(0), 1)),INDIRECT(ADDRESS(ROW()+(-2), COLUMN()+(0), 1)),INDIRECT(ADDRESS(ROW()+(-3), COLUMN()+(0), 1))), 2)</f>
        <v>22.740000</v>
      </c>
    </row>
    <row r="28" spans="1:10" ht="13.50" thickBot="1" customHeight="1">
      <c r="A28" s="14">
        <v>4.000000</v>
      </c>
      <c r="B28" s="14"/>
      <c r="C28" s="14"/>
      <c r="D28" s="17" t="s">
        <v>56</v>
      </c>
      <c r="E28" s="17"/>
      <c r="F28" s="17"/>
      <c r="G28" s="17"/>
      <c r="H28" s="14"/>
      <c r="I28" s="14"/>
      <c r="J28" s="14"/>
    </row>
    <row r="29" spans="1:10" ht="13.50" thickBot="1" customHeight="1">
      <c r="A29" s="18"/>
      <c r="B29" s="18"/>
      <c r="C29" s="19" t="s">
        <v>57</v>
      </c>
      <c r="D29" s="18" t="s">
        <v>58</v>
      </c>
      <c r="E29" s="12">
        <v>2.000000</v>
      </c>
      <c r="F29" s="12"/>
      <c r="G29" s="12"/>
      <c r="H29" s="13">
        <f ca="1">ROUND(SUM(INDIRECT(ADDRESS(ROW()+(-2), COLUMN()+(2), 1)),INDIRECT(ADDRESS(ROW()+(-7), COLUMN()+(2), 1)),INDIRECT(ADDRESS(ROW()+(-13), COLUMN()+(2), 1))), 2)</f>
        <v>41.000000</v>
      </c>
      <c r="I29" s="13"/>
      <c r="J29" s="13">
        <f ca="1">ROUND(INDIRECT(ADDRESS(ROW()+(0), COLUMN()+(-5), 1))*INDIRECT(ADDRESS(ROW()+(0), COLUMN()+(-2), 1))/100, 2)</f>
        <v>0.820000</v>
      </c>
    </row>
    <row r="30" spans="1:10" ht="13.50" thickBot="1" customHeight="1">
      <c r="A30" s="20" t="s">
        <v>59</v>
      </c>
      <c r="B30" s="20"/>
      <c r="C30" s="21"/>
      <c r="D30" s="22"/>
      <c r="E30" s="23" t="s">
        <v>60</v>
      </c>
      <c r="F30" s="23"/>
      <c r="G30" s="23"/>
      <c r="H30" s="24"/>
      <c r="I30" s="24"/>
      <c r="J30" s="25">
        <f ca="1">ROUND(SUM(INDIRECT(ADDRESS(ROW()+(-1), COLUMN()+(0), 1)),INDIRECT(ADDRESS(ROW()+(-3), COLUMN()+(0), 1)),INDIRECT(ADDRESS(ROW()+(-8), COLUMN()+(0), 1)),INDIRECT(ADDRESS(ROW()+(-14), COLUMN()+(0), 1))), 2)</f>
        <v>41.820000</v>
      </c>
    </row>
    <row r="33" spans="1:10" ht="13.50" thickBot="1" customHeight="1">
      <c r="A33" s="26" t="s">
        <v>61</v>
      </c>
      <c r="B33" s="26"/>
      <c r="C33" s="26"/>
      <c r="D33" s="26"/>
      <c r="E33" s="26"/>
      <c r="F33" s="26" t="s">
        <v>62</v>
      </c>
      <c r="G33" s="26" t="s">
        <v>63</v>
      </c>
      <c r="H33" s="26"/>
      <c r="I33" s="26" t="s">
        <v>64</v>
      </c>
      <c r="J33" s="26"/>
    </row>
    <row r="34" spans="1:10" ht="13.50" thickBot="1" customHeight="1">
      <c r="A34" s="27" t="s">
        <v>65</v>
      </c>
      <c r="B34" s="27"/>
      <c r="C34" s="27"/>
      <c r="D34" s="27"/>
      <c r="E34" s="27"/>
      <c r="F34" s="28">
        <v>1072015.000000</v>
      </c>
      <c r="G34" s="28">
        <v>1072016.000000</v>
      </c>
      <c r="H34" s="28"/>
      <c r="I34" s="28" t="s">
        <v>66</v>
      </c>
      <c r="J34" s="28"/>
    </row>
    <row r="35" spans="1:10" ht="24.00" thickBot="1" customHeight="1">
      <c r="A35" s="29" t="s">
        <v>67</v>
      </c>
      <c r="B35" s="29"/>
      <c r="C35" s="29"/>
      <c r="D35" s="29"/>
      <c r="E35" s="29"/>
      <c r="F35" s="30"/>
      <c r="G35" s="30"/>
      <c r="H35" s="30"/>
      <c r="I35" s="30"/>
      <c r="J35" s="30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79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G13"/>
    <mergeCell ref="H13:I13"/>
    <mergeCell ref="A14:B14"/>
    <mergeCell ref="E14:G14"/>
    <mergeCell ref="H14:I14"/>
    <mergeCell ref="A15:B15"/>
    <mergeCell ref="E15:G15"/>
    <mergeCell ref="H15:I15"/>
    <mergeCell ref="A16:B16"/>
    <mergeCell ref="E16:I16"/>
    <mergeCell ref="A17:B17"/>
    <mergeCell ref="D17:G17"/>
    <mergeCell ref="H17:I17"/>
    <mergeCell ref="A18:B18"/>
    <mergeCell ref="E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I22"/>
    <mergeCell ref="A23:B23"/>
    <mergeCell ref="D23:G23"/>
    <mergeCell ref="H23:I23"/>
    <mergeCell ref="A24:B24"/>
    <mergeCell ref="E24:G24"/>
    <mergeCell ref="H24:I24"/>
    <mergeCell ref="A25:B25"/>
    <mergeCell ref="E25:G25"/>
    <mergeCell ref="H25:I25"/>
    <mergeCell ref="A26:B26"/>
    <mergeCell ref="E26:G26"/>
    <mergeCell ref="H26:I26"/>
    <mergeCell ref="A27:B27"/>
    <mergeCell ref="E27:I27"/>
    <mergeCell ref="A28:B28"/>
    <mergeCell ref="D28:G28"/>
    <mergeCell ref="H28:I28"/>
    <mergeCell ref="A29:B29"/>
    <mergeCell ref="E29:G29"/>
    <mergeCell ref="H29:I29"/>
    <mergeCell ref="A30:D30"/>
    <mergeCell ref="E30:I30"/>
    <mergeCell ref="A33:E33"/>
    <mergeCell ref="G33:H33"/>
    <mergeCell ref="I33:J33"/>
    <mergeCell ref="A34:E34"/>
    <mergeCell ref="F34:F35"/>
    <mergeCell ref="G34:H35"/>
    <mergeCell ref="I34:J35"/>
    <mergeCell ref="A35:E35"/>
    <mergeCell ref="A38:J38"/>
    <mergeCell ref="A39:J39"/>
    <mergeCell ref="A40:J40"/>
  </mergeCells>
  <pageMargins left="0.620079" right="0.472441" top="0.472441" bottom="0.472441" header="0.0" footer="0.0"/>
  <pageSetup paperSize="9" orientation="portrait"/>
  <rowBreaks count="0" manualBreakCount="0">
    </rowBreaks>
</worksheet>
</file>