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<sst xmlns="http://schemas.openxmlformats.org/spreadsheetml/2006/main" count="77" uniqueCount="77">
  <si>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</si>
  <si>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UCM010</t>
  </si>
  <si>
    <t xml:space="preserve">m²</t>
  </si>
  <si>
    <t xml:space="preserve">Cobertura metàl·lica.</t>
  </si>
  <si>
    <r>
      <rPr>
        <sz val="8.25"/>
        <color rgb="FF000000"/>
        <rFont val="Arial"/>
        <family val="2"/>
      </rPr>
      <t xml:space="preserve">Estructura per cobertura de places d'aparcament situades a l'aire lliure, composta de: fonamentació de formigó armat, realitzada amb </t>
    </r>
    <r>
      <rPr>
        <b/>
        <sz val="8.25"/>
        <color rgb="FF000000"/>
        <rFont val="Arial"/>
        <family val="2"/>
      </rPr>
      <t xml:space="preserve">formigó HA-25/B/20/IIa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; pòrtics d'acer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, en perfils laminats en calent i coberta metàl·lica formada amb </t>
    </r>
    <r>
      <rPr>
        <b/>
        <sz val="8.25"/>
        <color rgb="FF000000"/>
        <rFont val="Arial"/>
        <family val="2"/>
      </rPr>
      <t xml:space="preserve">xapa perfilada d'acer galvanitzat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d'espessor.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</si>
  <si>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</si>
  <si>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</si>
  <si>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</si>
  <si>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</si>
  <si>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</si>
  <si>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</si>
  <si>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</si>
  <si>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mt10hmf011fb</t>
  </si>
  <si>
    <t xml:space="preserve">m³</t>
  </si>
  <si>
    <t xml:space="preserve">Formigó de neteja HL-150/B/20, fabricat en central.</t>
  </si>
  <si>
    <t xml:space="preserve">mt10haf010nga</t>
  </si>
  <si>
    <t xml:space="preserve">m³</t>
  </si>
  <si>
    <t xml:space="preserve">Formigó HA-25/B/20/IIa, fabricat en central.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</si>
  <si>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</si>
  <si>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</si>
  <si>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</si>
  <si>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mt07aco020a</t>
  </si>
  <si>
    <t xml:space="preserve">U</t>
  </si>
  <si>
    <t xml:space="preserve">Separador homologat per fonamentacions.</t>
  </si>
  <si>
    <t xml:space="preserve">mt07ala010m</t>
  </si>
  <si>
    <t xml:space="preserve">kg</t>
  </si>
  <si>
    <t xml:space="preserve">Acer laminat UNE-EN 10025 S275JR, en perfils laminats en calent, marquesines, per aplicacions estructurals, inclús plaques d'ancoratge a fonamentació, corretges i peces especials.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</si>
  <si>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</si>
  <si>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</si>
  <si>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</si>
  <si>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mt13ccg010a</t>
  </si>
  <si>
    <t xml:space="preserve">m²</t>
  </si>
  <si>
    <t xml:space="preserve">Xapa perfilada d'acer galvanitzat, espessor 0,6 mm.</t>
  </si>
  <si>
    <t xml:space="preserve">mt13ccg030d</t>
  </si>
  <si>
    <t xml:space="preserve">U</t>
  </si>
  <si>
    <t xml:space="preserve">Cargol autoroscant de 6,5x70 mm d'acer inoxidable, amb volandera.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</si>
  <si>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</si>
  <si>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</si>
  <si>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</si>
  <si>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</si>
  <si>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</si>
  <si>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mq08sol010</t>
  </si>
  <si>
    <t xml:space="preserve">h</t>
  </si>
  <si>
    <t xml:space="preserve">Equip d'oxitall, amb acetilè com combustible i oxigen com comburente.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</si>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</sst>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85" customWidth="1"/>
    <col min="4" max="4" width="5.78" customWidth="1"/>
    <col min="5" max="5" width="54.23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0.010000</v>
      </c>
      <c r="G10" s="10"/>
      <c r="H10" s="10"/>
      <c r="I10" s="11">
        <v>57.880000</v>
      </c>
      <c r="J10" s="11">
        <f ca="1">ROUND(INDIRECT(ADDRESS(ROW()+(0), COLUMN()+(-4), 1))*INDIRECT(ADDRESS(ROW()+(0), COLUMN()+(-1), 1)), 2)</f>
        <v>0.580000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0"/>
      <c r="H11" s="10"/>
      <c r="I11" s="11">
        <v>67.420000</v>
      </c>
      <c r="J11" s="11">
        <f ca="1">ROUND(INDIRECT(ADDRESS(ROW()+(0), COLUMN()+(-4), 1))*INDIRECT(ADDRESS(ROW()+(0), COLUMN()+(-1), 1)), 2)</f>
        <v>6.740000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0"/>
      <c r="H12" s="10"/>
      <c r="I12" s="11">
        <v>0.620000</v>
      </c>
      <c r="J12" s="11">
        <f ca="1">ROUND(INDIRECT(ADDRESS(ROW()+(0), COLUMN()+(-4), 1))*INDIRECT(ADDRESS(ROW()+(0), COLUMN()+(-1), 1)), 2)</f>
        <v>2.480000</v>
      </c>
    </row>
    <row r="13" spans="1:10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0.800000</v>
      </c>
      <c r="G13" s="10"/>
      <c r="H13" s="10"/>
      <c r="I13" s="11">
        <v>0.130000</v>
      </c>
      <c r="J13" s="11">
        <f ca="1">ROUND(INDIRECT(ADDRESS(ROW()+(0), COLUMN()+(-4), 1))*INDIRECT(ADDRESS(ROW()+(0), COLUMN()+(-1), 1)), 2)</f>
        <v>0.100000</v>
      </c>
    </row>
    <row r="14" spans="1:10" ht="45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17.500000</v>
      </c>
      <c r="G14" s="10"/>
      <c r="H14" s="10"/>
      <c r="I14" s="11">
        <v>1.330000</v>
      </c>
      <c r="J14" s="11">
        <f ca="1">ROUND(INDIRECT(ADDRESS(ROW()+(0), COLUMN()+(-4), 1))*INDIRECT(ADDRESS(ROW()+(0), COLUMN()+(-1), 1)), 2)</f>
        <v>23.280000</v>
      </c>
    </row>
    <row r="15" spans="1:10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0.167000</v>
      </c>
      <c r="G15" s="10"/>
      <c r="H15" s="10"/>
      <c r="I15" s="11">
        <v>4.800000</v>
      </c>
      <c r="J15" s="11">
        <f ca="1">ROUND(INDIRECT(ADDRESS(ROW()+(0), COLUMN()+(-4), 1))*INDIRECT(ADDRESS(ROW()+(0), COLUMN()+(-1), 1)), 2)</f>
        <v>0.800000</v>
      </c>
    </row>
    <row r="16" spans="1:10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1.050000</v>
      </c>
      <c r="G16" s="10"/>
      <c r="H16" s="10"/>
      <c r="I16" s="11">
        <v>6.250000</v>
      </c>
      <c r="J16" s="11">
        <f ca="1">ROUND(INDIRECT(ADDRESS(ROW()+(0), COLUMN()+(-4), 1))*INDIRECT(ADDRESS(ROW()+(0), COLUMN()+(-1), 1)), 2)</f>
        <v>6.560000</v>
      </c>
    </row>
    <row r="17" spans="1:10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2">
        <v>3.000000</v>
      </c>
      <c r="G17" s="12"/>
      <c r="H17" s="12"/>
      <c r="I17" s="13">
        <v>0.500000</v>
      </c>
      <c r="J17" s="13">
        <f ca="1">ROUND(INDIRECT(ADDRESS(ROW()+(0), COLUMN()+(-4), 1))*INDIRECT(ADDRESS(ROW()+(0), COLUMN()+(-1), 1)), 2)</f>
        <v>1.500000</v>
      </c>
    </row>
    <row r="18" spans="1:10" ht="13.50" thickBot="1" customHeight="1">
      <c r="A18" s="14"/>
      <c r="B18" s="14"/>
      <c r="C18" s="14"/>
      <c r="D18" s="14"/>
      <c r="E18" s="14"/>
      <c r="F18" s="8" t="s">
        <v>36</v>
      </c>
      <c r="G18" s="8"/>
      <c r="H18" s="8"/>
      <c r="I18" s="8"/>
      <c r="J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42.040000</v>
      </c>
    </row>
    <row r="19" spans="1:10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7"/>
      <c r="H19" s="17"/>
      <c r="I19" s="14"/>
      <c r="J19" s="14"/>
    </row>
    <row r="20" spans="1:10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0">
        <v>0.101000</v>
      </c>
      <c r="G20" s="10"/>
      <c r="H20" s="10"/>
      <c r="I20" s="11">
        <v>36.430000</v>
      </c>
      <c r="J20" s="11">
        <f ca="1">ROUND(INDIRECT(ADDRESS(ROW()+(0), COLUMN()+(-4), 1))*INDIRECT(ADDRESS(ROW()+(0), COLUMN()+(-1), 1)), 2)</f>
        <v>3.680000</v>
      </c>
    </row>
    <row r="21" spans="1:10" ht="24.0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0.010000</v>
      </c>
      <c r="G21" s="10"/>
      <c r="H21" s="10"/>
      <c r="I21" s="11">
        <v>7.360000</v>
      </c>
      <c r="J21" s="11">
        <f ca="1">ROUND(INDIRECT(ADDRESS(ROW()+(0), COLUMN()+(-4), 1))*INDIRECT(ADDRESS(ROW()+(0), COLUMN()+(-1), 1)), 2)</f>
        <v>0.070000</v>
      </c>
    </row>
    <row r="22" spans="1:10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2">
        <v>0.010000</v>
      </c>
      <c r="G22" s="12"/>
      <c r="H22" s="12"/>
      <c r="I22" s="13">
        <v>3.090000</v>
      </c>
      <c r="J22" s="13">
        <f ca="1">ROUND(INDIRECT(ADDRESS(ROW()+(0), COLUMN()+(-4), 1))*INDIRECT(ADDRESS(ROW()+(0), COLUMN()+(-1), 1)), 2)</f>
        <v>0.030000</v>
      </c>
    </row>
    <row r="23" spans="1:10" ht="13.50" thickBot="1" customHeight="1">
      <c r="A23" s="14"/>
      <c r="B23" s="14"/>
      <c r="C23" s="14"/>
      <c r="D23" s="14"/>
      <c r="E23" s="14"/>
      <c r="F23" s="8" t="s">
        <v>47</v>
      </c>
      <c r="G23" s="8"/>
      <c r="H23" s="8"/>
      <c r="I23" s="8"/>
      <c r="J23" s="16">
        <f ca="1">ROUND(SUM(INDIRECT(ADDRESS(ROW()+(-1), COLUMN()+(0), 1)),INDIRECT(ADDRESS(ROW()+(-2), COLUMN()+(0), 1)),INDIRECT(ADDRESS(ROW()+(-3), COLUMN()+(0), 1))), 2)</f>
        <v>3.780000</v>
      </c>
    </row>
    <row r="24" spans="1:10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7"/>
      <c r="H24" s="17"/>
      <c r="I24" s="14"/>
      <c r="J24" s="14"/>
    </row>
    <row r="25" spans="1:10" ht="13.50" thickBot="1" customHeight="1">
      <c r="A25" s="1" t="s">
        <v>49</v>
      </c>
      <c r="B25" s="1"/>
      <c r="C25" s="9" t="s">
        <v>50</v>
      </c>
      <c r="D25" s="9"/>
      <c r="E25" s="1" t="s">
        <v>51</v>
      </c>
      <c r="F25" s="10">
        <v>0.036000</v>
      </c>
      <c r="G25" s="10"/>
      <c r="H25" s="10"/>
      <c r="I25" s="11">
        <v>24.470000</v>
      </c>
      <c r="J25" s="11">
        <f ca="1">ROUND(INDIRECT(ADDRESS(ROW()+(0), COLUMN()+(-4), 1))*INDIRECT(ADDRESS(ROW()+(0), COLUMN()+(-1), 1)), 2)</f>
        <v>0.880000</v>
      </c>
    </row>
    <row r="26" spans="1:10" ht="13.50" thickBot="1" customHeight="1">
      <c r="A26" s="1" t="s">
        <v>52</v>
      </c>
      <c r="B26" s="1"/>
      <c r="C26" s="9" t="s">
        <v>53</v>
      </c>
      <c r="D26" s="9"/>
      <c r="E26" s="1" t="s">
        <v>54</v>
      </c>
      <c r="F26" s="10">
        <v>0.036000</v>
      </c>
      <c r="G26" s="10"/>
      <c r="H26" s="10"/>
      <c r="I26" s="11">
        <v>21.710000</v>
      </c>
      <c r="J26" s="11">
        <f ca="1">ROUND(INDIRECT(ADDRESS(ROW()+(0), COLUMN()+(-4), 1))*INDIRECT(ADDRESS(ROW()+(0), COLUMN()+(-1), 1)), 2)</f>
        <v>0.780000</v>
      </c>
    </row>
    <row r="27" spans="1:10" ht="13.50" thickBot="1" customHeight="1">
      <c r="A27" s="1" t="s">
        <v>55</v>
      </c>
      <c r="B27" s="1"/>
      <c r="C27" s="9" t="s">
        <v>56</v>
      </c>
      <c r="D27" s="9"/>
      <c r="E27" s="1" t="s">
        <v>57</v>
      </c>
      <c r="F27" s="10">
        <v>0.238000</v>
      </c>
      <c r="G27" s="10"/>
      <c r="H27" s="10"/>
      <c r="I27" s="11">
        <v>23.670000</v>
      </c>
      <c r="J27" s="11">
        <f ca="1">ROUND(INDIRECT(ADDRESS(ROW()+(0), COLUMN()+(-4), 1))*INDIRECT(ADDRESS(ROW()+(0), COLUMN()+(-1), 1)), 2)</f>
        <v>5.630000</v>
      </c>
    </row>
    <row r="28" spans="1:10" ht="13.50" thickBot="1" customHeight="1">
      <c r="A28" s="1" t="s">
        <v>58</v>
      </c>
      <c r="B28" s="1"/>
      <c r="C28" s="9" t="s">
        <v>59</v>
      </c>
      <c r="D28" s="9"/>
      <c r="E28" s="1" t="s">
        <v>60</v>
      </c>
      <c r="F28" s="12">
        <v>0.238000</v>
      </c>
      <c r="G28" s="12"/>
      <c r="H28" s="12"/>
      <c r="I28" s="13">
        <v>20.760000</v>
      </c>
      <c r="J28" s="13">
        <f ca="1">ROUND(INDIRECT(ADDRESS(ROW()+(0), COLUMN()+(-4), 1))*INDIRECT(ADDRESS(ROW()+(0), COLUMN()+(-1), 1)), 2)</f>
        <v>4.940000</v>
      </c>
    </row>
    <row r="29" spans="1:10" ht="13.50" thickBot="1" customHeight="1">
      <c r="A29" s="14"/>
      <c r="B29" s="14"/>
      <c r="C29" s="14"/>
      <c r="D29" s="14"/>
      <c r="E29" s="14"/>
      <c r="F29" s="8" t="s">
        <v>61</v>
      </c>
      <c r="G29" s="8"/>
      <c r="H29" s="8"/>
      <c r="I29" s="8"/>
      <c r="J29" s="16">
        <f ca="1">ROUND(SUM(INDIRECT(ADDRESS(ROW()+(-1), COLUMN()+(0), 1)),INDIRECT(ADDRESS(ROW()+(-2), COLUMN()+(0), 1)),INDIRECT(ADDRESS(ROW()+(-3), COLUMN()+(0), 1)),INDIRECT(ADDRESS(ROW()+(-4), COLUMN()+(0), 1))), 2)</f>
        <v>12.230000</v>
      </c>
    </row>
    <row r="30" spans="1:10" ht="13.50" thickBot="1" customHeight="1">
      <c r="A30" s="14">
        <v>4.000000</v>
      </c>
      <c r="B30" s="14"/>
      <c r="C30" s="14"/>
      <c r="D30" s="14"/>
      <c r="E30" s="17" t="s">
        <v>62</v>
      </c>
      <c r="F30" s="17"/>
      <c r="G30" s="17"/>
      <c r="H30" s="17"/>
      <c r="I30" s="14"/>
      <c r="J30" s="14"/>
    </row>
    <row r="31" spans="1:10" ht="13.50" thickBot="1" customHeight="1">
      <c r="A31" s="18"/>
      <c r="B31" s="18"/>
      <c r="C31" s="19" t="s">
        <v>63</v>
      </c>
      <c r="D31" s="19"/>
      <c r="E31" s="18" t="s">
        <v>64</v>
      </c>
      <c r="F31" s="12">
        <v>4.000000</v>
      </c>
      <c r="G31" s="12"/>
      <c r="H31" s="12"/>
      <c r="I31" s="13">
        <f ca="1">ROUND(SUM(INDIRECT(ADDRESS(ROW()+(-2), COLUMN()+(1), 1)),INDIRECT(ADDRESS(ROW()+(-8), COLUMN()+(1), 1)),INDIRECT(ADDRESS(ROW()+(-13), COLUMN()+(1), 1))), 2)</f>
        <v>58.050000</v>
      </c>
      <c r="J31" s="13">
        <f ca="1">ROUND(INDIRECT(ADDRESS(ROW()+(0), COLUMN()+(-4), 1))*INDIRECT(ADDRESS(ROW()+(0), COLUMN()+(-1), 1))/100, 2)</f>
        <v>2.320000</v>
      </c>
    </row>
    <row r="32" spans="1:10" ht="13.50" thickBot="1" customHeight="1">
      <c r="A32" s="20" t="s">
        <v>65</v>
      </c>
      <c r="B32" s="20"/>
      <c r="C32" s="21"/>
      <c r="D32" s="21"/>
      <c r="E32" s="22"/>
      <c r="F32" s="23" t="s">
        <v>66</v>
      </c>
      <c r="G32" s="23"/>
      <c r="H32" s="23"/>
      <c r="I32" s="24"/>
      <c r="J32" s="25">
        <f ca="1">ROUND(SUM(INDIRECT(ADDRESS(ROW()+(-1), COLUMN()+(0), 1)),INDIRECT(ADDRESS(ROW()+(-3), COLUMN()+(0), 1)),INDIRECT(ADDRESS(ROW()+(-9), COLUMN()+(0), 1)),INDIRECT(ADDRESS(ROW()+(-14), COLUMN()+(0), 1))), 2)</f>
        <v>60.370000</v>
      </c>
    </row>
    <row r="35" spans="1:10" ht="13.50" thickBot="1" customHeight="1">
      <c r="A35" s="26" t="s">
        <v>67</v>
      </c>
      <c r="B35" s="26"/>
      <c r="C35" s="26"/>
      <c r="D35" s="26"/>
      <c r="E35" s="26"/>
      <c r="F35" s="26"/>
      <c r="G35" s="26" t="s">
        <v>68</v>
      </c>
      <c r="H35" s="26" t="s">
        <v>69</v>
      </c>
      <c r="I35" s="26"/>
      <c r="J35" s="26" t="s">
        <v>70</v>
      </c>
    </row>
    <row r="36" spans="1:10" ht="13.50" thickBot="1" customHeight="1">
      <c r="A36" s="27" t="s">
        <v>71</v>
      </c>
      <c r="B36" s="27"/>
      <c r="C36" s="27"/>
      <c r="D36" s="27"/>
      <c r="E36" s="27"/>
      <c r="F36" s="27"/>
      <c r="G36" s="28">
        <v>192005.000000</v>
      </c>
      <c r="H36" s="28">
        <v>192006.000000</v>
      </c>
      <c r="I36" s="28"/>
      <c r="J36" s="28" t="s">
        <v>72</v>
      </c>
    </row>
    <row r="37" spans="1:10" ht="24.00" thickBot="1" customHeight="1">
      <c r="A37" s="29" t="s">
        <v>73</v>
      </c>
      <c r="B37" s="29"/>
      <c r="C37" s="29"/>
      <c r="D37" s="29"/>
      <c r="E37" s="29"/>
      <c r="F37" s="29"/>
      <c r="G37" s="30"/>
      <c r="H37" s="30"/>
      <c r="I37" s="30"/>
      <c r="J37" s="30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8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I23"/>
    <mergeCell ref="A24:B24"/>
    <mergeCell ref="C24:D24"/>
    <mergeCell ref="E24:H24"/>
    <mergeCell ref="A25:B25"/>
    <mergeCell ref="C25:D25"/>
    <mergeCell ref="F25:H25"/>
    <mergeCell ref="A26:B26"/>
    <mergeCell ref="C26:D26"/>
    <mergeCell ref="F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I29"/>
    <mergeCell ref="A30:B30"/>
    <mergeCell ref="C30:D30"/>
    <mergeCell ref="E30:H30"/>
    <mergeCell ref="A31:B31"/>
    <mergeCell ref="C31:D31"/>
    <mergeCell ref="F31:H31"/>
    <mergeCell ref="A32:E32"/>
    <mergeCell ref="F32:I32"/>
    <mergeCell ref="A35:F35"/>
    <mergeCell ref="H35:I35"/>
    <mergeCell ref="A36:F36"/>
    <mergeCell ref="G36:G37"/>
    <mergeCell ref="H36:I37"/>
    <mergeCell ref="J36:J37"/>
    <mergeCell ref="A37:F37"/>
    <mergeCell ref="A40:J40"/>
    <mergeCell ref="A41:J41"/>
    <mergeCell ref="A42:J42"/>
  </mergeCells>
  <pageMargins left="0.620079" right="0.472441" top="0.472441" bottom="0.472441" header="0.0" footer="0.0"/>
  <pageSetup paperSize="9" orientation="portrait"/>
  <rowBreaks count="0" manualBreakCount="0">
    </rowBreaks>
</worksheet>
</file>