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<sst xmlns="http://schemas.openxmlformats.org/spreadsheetml/2006/main" count="72" uniqueCount="72">
  <si>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</si>
  <si>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EMF060</t>
  </si>
  <si>
    <t xml:space="preserve">m²</t>
  </si>
  <si>
    <t xml:space="preserve">Forjat de biguetes de fusta i entrebigat amb solera ceràmica.</t>
  </si>
  <si>
    <r>
      <rPr>
        <sz val="8.25"/>
        <color rgb="FF000000"/>
        <rFont val="Arial"/>
        <family val="2"/>
      </rPr>
      <t xml:space="preserve">Forjat tradicional amb un intereix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compost per </t>
    </r>
    <r>
      <rPr>
        <b/>
        <sz val="8.25"/>
        <color rgb="FF000000"/>
        <rFont val="Arial"/>
        <family val="2"/>
      </rPr>
      <t xml:space="preserve">biguetes de fusta serrada d'avet (Abies alba), de 10x20 a 15x25 cm de secció i fins a 6 m de longitud, qualitat estructural S10, classe resistent C24, protecció de la fusta amb classe de penetració NP2, treballada en taller</t>
    </r>
    <r>
      <rPr>
        <sz val="8.25"/>
        <color rgb="FF000000"/>
        <rFont val="Arial"/>
        <family val="2"/>
      </rPr>
      <t xml:space="preserve">, entrebigat amb </t>
    </r>
    <r>
      <rPr>
        <b/>
        <sz val="8.25"/>
        <color rgb="FF000000"/>
        <rFont val="Arial"/>
        <family val="2"/>
      </rPr>
      <t xml:space="preserve">maons ceràmics buits, tipus súper maó, per revestir, 50x20x4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i malla electrosoldada ME 20x20 Ø 5-5 B 500 T 6x2,20 UNE-EN 10080</t>
    </r>
    <r>
      <rPr>
        <sz val="8.25"/>
        <color rgb="FF000000"/>
        <rFont val="Arial"/>
        <family val="2"/>
      </rPr>
      <t xml:space="preserve">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</si>
  <si>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</si>
  <si>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</si>
  <si>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</si>
  <si>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</si>
  <si>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</si>
  <si>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</si>
  <si>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</si>
  <si>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</si>
  <si>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</si>
  <si>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</si>
  <si>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</si>
  <si>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</si>
  <si>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</si>
  <si>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</si>
  <si>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</si>
  <si>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</si>
  <si>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mt04lcg010a</t>
  </si>
  <si>
    <t xml:space="preserve">U</t>
  </si>
  <si>
    <t xml:space="preserve">Maó ceràmic buit (súper maó), per revestir, 50x20x4 cm, segons UNE-EN 771-1.</t>
  </si>
  <si>
    <t xml:space="preserve">mt07mee018fd</t>
  </si>
  <si>
    <t xml:space="preserve">m³</t>
  </si>
  <si>
    <t xml:space="preserve">Fusta serrada d'avet (Abies alba) amb acabat raspallat, per a bigueta de 10x20 a 15x25 cm de secció i fins a 6 m de longitud,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</si>
  <si>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mt07aco020o</t>
  </si>
  <si>
    <t xml:space="preserve">U</t>
  </si>
  <si>
    <t xml:space="preserve">Separador homologat per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</si>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</sst>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7.12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0.040000</v>
      </c>
      <c r="H10" s="10"/>
      <c r="I10" s="11">
        <v>4.390000</v>
      </c>
      <c r="J10" s="11">
        <f ca="1">ROUND(INDIRECT(ADDRESS(ROW()+(0), COLUMN()+(-3),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0.045000</v>
      </c>
      <c r="H11" s="10"/>
      <c r="I11" s="11">
        <v>1.300000</v>
      </c>
      <c r="J11" s="11">
        <f ca="1">ROUND(INDIRECT(ADDRESS(ROW()+(0), COLUMN()+(-3),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0.013000</v>
      </c>
      <c r="H12" s="10"/>
      <c r="I12" s="11">
        <v>13.370000</v>
      </c>
      <c r="J12" s="11">
        <f ca="1">ROUND(INDIRECT(ADDRESS(ROW()+(0), COLUMN()+(-3), 1))*INDIRECT(ADDRESS(ROW()+(0), COLUMN()+(-1), 1)), 2)</f>
        <v>0.170000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10.000000</v>
      </c>
      <c r="H13" s="10"/>
      <c r="I13" s="11">
        <v>0.320000</v>
      </c>
      <c r="J13" s="11">
        <f ca="1">ROUND(INDIRECT(ADDRESS(ROW()+(0), COLUMN()+(-3), 1))*INDIRECT(ADDRESS(ROW()+(0), COLUMN()+(-1), 1)), 2)</f>
        <v>3.200000</v>
      </c>
    </row>
    <row r="14" spans="1:10" ht="76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0.075000</v>
      </c>
      <c r="H14" s="10"/>
      <c r="I14" s="11">
        <v>449.830000</v>
      </c>
      <c r="J14" s="11">
        <f ca="1">ROUND(INDIRECT(ADDRESS(ROW()+(0), COLUMN()+(-3), 1))*INDIRECT(ADDRESS(ROW()+(0), COLUMN()+(-1), 1)), 2)</f>
        <v>33.740000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2.000000</v>
      </c>
      <c r="H15" s="10"/>
      <c r="I15" s="11">
        <v>0.080000</v>
      </c>
      <c r="J15" s="11">
        <f ca="1">ROUND(INDIRECT(ADDRESS(ROW()+(0), COLUMN()+(-3), 1))*INDIRECT(ADDRESS(ROW()+(0), COLUMN()+(-1), 1)), 2)</f>
        <v>0.160000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1.100000</v>
      </c>
      <c r="H16" s="10"/>
      <c r="I16" s="11">
        <v>1.350000</v>
      </c>
      <c r="J16" s="11">
        <f ca="1">ROUND(INDIRECT(ADDRESS(ROW()+(0), COLUMN()+(-3), 1))*INDIRECT(ADDRESS(ROW()+(0), COLUMN()+(-1), 1)), 2)</f>
        <v>1.490000</v>
      </c>
    </row>
    <row r="17" spans="1:10" ht="34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2">
        <v>0.149000</v>
      </c>
      <c r="H17" s="12"/>
      <c r="I17" s="13">
        <v>206.210000</v>
      </c>
      <c r="J17" s="13">
        <f ca="1">ROUND(INDIRECT(ADDRESS(ROW()+(0), COLUMN()+(-3), 1))*INDIRECT(ADDRESS(ROW()+(0), COLUMN()+(-1), 1)), 2)</f>
        <v>30.730000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36</v>
      </c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69.730000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"/>
      <c r="G20" s="10">
        <v>0.576000</v>
      </c>
      <c r="H20" s="10"/>
      <c r="I20" s="11">
        <v>24.470000</v>
      </c>
      <c r="J20" s="11">
        <f ca="1">ROUND(INDIRECT(ADDRESS(ROW()+(0), COLUMN()+(-3), 1))*INDIRECT(ADDRESS(ROW()+(0), COLUMN()+(-1), 1)), 2)</f>
        <v>14.090000</v>
      </c>
    </row>
    <row r="21" spans="1:10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"/>
      <c r="G21" s="10">
        <v>0.576000</v>
      </c>
      <c r="H21" s="10"/>
      <c r="I21" s="11">
        <v>21.710000</v>
      </c>
      <c r="J21" s="11">
        <f ca="1">ROUND(INDIRECT(ADDRESS(ROW()+(0), COLUMN()+(-3), 1))*INDIRECT(ADDRESS(ROW()+(0), COLUMN()+(-1), 1)), 2)</f>
        <v>12.500000</v>
      </c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0">
        <v>1.416000</v>
      </c>
      <c r="H22" s="10"/>
      <c r="I22" s="11">
        <v>24.470000</v>
      </c>
      <c r="J22" s="11">
        <f ca="1">ROUND(INDIRECT(ADDRESS(ROW()+(0), COLUMN()+(-3), 1))*INDIRECT(ADDRESS(ROW()+(0), COLUMN()+(-1), 1)), 2)</f>
        <v>34.650000</v>
      </c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"/>
      <c r="G23" s="10">
        <v>1.416000</v>
      </c>
      <c r="H23" s="10"/>
      <c r="I23" s="11">
        <v>21.710000</v>
      </c>
      <c r="J23" s="11">
        <f ca="1">ROUND(INDIRECT(ADDRESS(ROW()+(0), COLUMN()+(-3), 1))*INDIRECT(ADDRESS(ROW()+(0), COLUMN()+(-1), 1)), 2)</f>
        <v>30.740000</v>
      </c>
    </row>
    <row r="24" spans="1:10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"/>
      <c r="G24" s="10">
        <v>0.183000</v>
      </c>
      <c r="H24" s="10"/>
      <c r="I24" s="11">
        <v>19.470000</v>
      </c>
      <c r="J24" s="11">
        <f ca="1">ROUND(INDIRECT(ADDRESS(ROW()+(0), COLUMN()+(-3), 1))*INDIRECT(ADDRESS(ROW()+(0), COLUMN()+(-1), 1)), 2)</f>
        <v>3.560000</v>
      </c>
    </row>
    <row r="25" spans="1:10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"/>
      <c r="G25" s="12">
        <v>0.183000</v>
      </c>
      <c r="H25" s="12"/>
      <c r="I25" s="13">
        <v>20.150000</v>
      </c>
      <c r="J25" s="13">
        <f ca="1">ROUND(INDIRECT(ADDRESS(ROW()+(0), COLUMN()+(-3), 1))*INDIRECT(ADDRESS(ROW()+(0), COLUMN()+(-1), 1)), 2)</f>
        <v>3.690000</v>
      </c>
    </row>
    <row r="26" spans="1:10" ht="13.50" thickBot="1" customHeight="1">
      <c r="A26" s="14"/>
      <c r="B26" s="14"/>
      <c r="C26" s="14"/>
      <c r="D26" s="14"/>
      <c r="E26" s="14"/>
      <c r="F26" s="14"/>
      <c r="G26" s="8" t="s">
        <v>56</v>
      </c>
      <c r="H26" s="8"/>
      <c r="I26" s="8"/>
      <c r="J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99.230000</v>
      </c>
    </row>
    <row r="27" spans="1:10" ht="13.50" thickBot="1" customHeight="1">
      <c r="A27" s="14">
        <v>3.000000</v>
      </c>
      <c r="B27" s="14"/>
      <c r="C27" s="14"/>
      <c r="D27" s="14"/>
      <c r="E27" s="17" t="s">
        <v>57</v>
      </c>
      <c r="F27" s="17"/>
      <c r="G27" s="17"/>
      <c r="H27" s="17"/>
      <c r="I27" s="14"/>
      <c r="J27" s="14"/>
    </row>
    <row r="28" spans="1:10" ht="13.50" thickBot="1" customHeight="1">
      <c r="A28" s="18"/>
      <c r="B28" s="18"/>
      <c r="C28" s="19" t="s">
        <v>58</v>
      </c>
      <c r="D28" s="19"/>
      <c r="E28" s="18" t="s">
        <v>59</v>
      </c>
      <c r="F28" s="18"/>
      <c r="G28" s="12">
        <v>2.000000</v>
      </c>
      <c r="H28" s="12"/>
      <c r="I28" s="13">
        <f ca="1">ROUND(SUM(INDIRECT(ADDRESS(ROW()+(-2), COLUMN()+(1), 1)),INDIRECT(ADDRESS(ROW()+(-10), COLUMN()+(1), 1))), 2)</f>
        <v>168.960000</v>
      </c>
      <c r="J28" s="13">
        <f ca="1">ROUND(INDIRECT(ADDRESS(ROW()+(0), COLUMN()+(-3), 1))*INDIRECT(ADDRESS(ROW()+(0), COLUMN()+(-1), 1))/100, 2)</f>
        <v>3.380000</v>
      </c>
    </row>
    <row r="29" spans="1:10" ht="13.50" thickBot="1" customHeight="1">
      <c r="A29" s="20" t="s">
        <v>60</v>
      </c>
      <c r="B29" s="20"/>
      <c r="C29" s="21"/>
      <c r="D29" s="21"/>
      <c r="E29" s="22"/>
      <c r="F29" s="22"/>
      <c r="G29" s="23" t="s">
        <v>61</v>
      </c>
      <c r="H29" s="23"/>
      <c r="I29" s="24"/>
      <c r="J29" s="25">
        <f ca="1">ROUND(SUM(INDIRECT(ADDRESS(ROW()+(-1), COLUMN()+(0), 1)),INDIRECT(ADDRESS(ROW()+(-3), COLUMN()+(0), 1)),INDIRECT(ADDRESS(ROW()+(-11), COLUMN()+(0), 1))), 2)</f>
        <v>172.340000</v>
      </c>
    </row>
    <row r="32" spans="1:10" ht="13.50" thickBot="1" customHeight="1">
      <c r="A32" s="26" t="s">
        <v>62</v>
      </c>
      <c r="B32" s="26"/>
      <c r="C32" s="26"/>
      <c r="D32" s="26"/>
      <c r="E32" s="26"/>
      <c r="F32" s="26" t="s">
        <v>63</v>
      </c>
      <c r="G32" s="26"/>
      <c r="H32" s="26" t="s">
        <v>64</v>
      </c>
      <c r="I32" s="26"/>
      <c r="J32" s="26" t="s">
        <v>65</v>
      </c>
    </row>
    <row r="33" spans="1:10" ht="13.50" thickBot="1" customHeight="1">
      <c r="A33" s="27" t="s">
        <v>66</v>
      </c>
      <c r="B33" s="27"/>
      <c r="C33" s="27"/>
      <c r="D33" s="27"/>
      <c r="E33" s="27"/>
      <c r="F33" s="28">
        <v>1062016.000000</v>
      </c>
      <c r="G33" s="28"/>
      <c r="H33" s="28">
        <v>1062017.000000</v>
      </c>
      <c r="I33" s="28"/>
      <c r="J33" s="28" t="s">
        <v>67</v>
      </c>
    </row>
    <row r="34" spans="1:10" ht="13.50" thickBot="1" customHeight="1">
      <c r="A34" s="29" t="s">
        <v>68</v>
      </c>
      <c r="B34" s="29"/>
      <c r="C34" s="29"/>
      <c r="D34" s="29"/>
      <c r="E34" s="29"/>
      <c r="F34" s="30"/>
      <c r="G34" s="30"/>
      <c r="H34" s="30"/>
      <c r="I34" s="30"/>
      <c r="J34" s="30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620079" right="0.472441" top="0.472441" bottom="0.472441" header="0.0" footer="0.0"/>
  <pageSetup paperSize="9" orientation="portrait"/>
  <rowBreaks count="0" manualBreakCount="0">
    </rowBreaks>
</worksheet>
</file>