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<sst xmlns="http://schemas.openxmlformats.org/spreadsheetml/2006/main" count="90" uniqueCount="90">
  <si>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</si>
  <si>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EMF040</t>
  </si>
  <si>
    <t xml:space="preserve">m²</t>
  </si>
  <si>
    <t xml:space="preserve">Forjat de biguetes de fusta i entrebigat amb llata i maons ceràmics col·locats per taula.</t>
  </si>
  <si>
    <r>
      <rPr>
        <sz val="8.25"/>
        <color rgb="FF000000"/>
        <rFont val="Arial"/>
        <family val="2"/>
      </rPr>
      <t xml:space="preserve">Forjat tradicional amb un intereix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cm, compost per </t>
    </r>
    <r>
      <rPr>
        <b/>
        <sz val="8.25"/>
        <color rgb="FF000000"/>
        <rFont val="Arial"/>
        <family val="2"/>
      </rPr>
      <t xml:space="preserve">biguetes de fusta serrada d'avet (Abies alba), de 10x20 a 15x25 cm de secció i fins a 6 m de longitud, qualitat estructural S10, classe resistent C24, protecció de la fusta amb classe de penetració NP2, treballada en taller</t>
    </r>
    <r>
      <rPr>
        <sz val="8.25"/>
        <color rgb="FF000000"/>
        <rFont val="Arial"/>
        <family val="2"/>
      </rPr>
      <t xml:space="preserve"> col·locades mitjançant </t>
    </r>
    <r>
      <rPr>
        <b/>
        <sz val="8.25"/>
        <color rgb="FF000000"/>
        <rFont val="Arial"/>
        <family val="2"/>
      </rPr>
      <t xml:space="preserve">recolzament sobre element estructural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entrebigat compost de llates de fusta tractada de 7x3 cm i maons ceràmics cara vista massissos d'elaboració manual, tipus teular, vermells, 24x11,5x3,5 cm, col·locats per post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rebudes amb morter de ciment M-5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i malla electrosoldada ME 20x20 Ø 5-5 B 500 T 6x2,20 UNE-EN 10080</t>
    </r>
    <r>
      <rPr>
        <sz val="8.25"/>
        <color rgb="FF000000"/>
        <rFont val="Arial"/>
        <family val="2"/>
      </rPr>
      <t xml:space="preserve">, en capa de compressió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gruix de </t>
    </r>
    <r>
      <rPr>
        <b/>
        <sz val="8.25"/>
        <color rgb="FF000000"/>
        <rFont val="Arial"/>
        <family val="2"/>
      </rPr>
      <t xml:space="preserve">formigó lleuger HLE-25/F/8/IIa, sèrie Ultra Series Ligero "LAFARGE", densitat 1800 kg/m³, (quantitat mínima de ciment 275 kg/m³), fabricat en central, i abocament amb cubilot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</si>
  <si>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</si>
  <si>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</si>
  <si>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</si>
  <si>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</si>
  <si>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</si>
  <si>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</si>
  <si>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</si>
  <si>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</si>
  <si>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</si>
  <si>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</si>
  <si>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</si>
  <si>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</si>
  <si>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</si>
  <si>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</si>
  <si>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</si>
  <si>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</si>
  <si>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mt07mee018fd</t>
  </si>
  <si>
    <t xml:space="preserve">m³</t>
  </si>
  <si>
    <t xml:space="preserve">Fusta serrada d'avet (Abies alba) amb acabat raspallat, per a bigueta de 10x20 a 15x25 cm de secció i fins a 6 m de longitud, per aplicacions estructurals, qualitat estructural S10 segons DIN 4074, classe resistent C24 segons UNE-EN 338 i UNE-EN 1912 i protecció davant d'agents biòtics que es correspon amb la classe de penetració NP2 (3 mm en les cares laterals de l'albeca) segons UNE-EN 351-1, treballada en taller.</t>
  </si>
  <si>
    <t xml:space="preserve">mt07emr111b</t>
  </si>
  <si>
    <t xml:space="preserve">U</t>
  </si>
  <si>
    <t xml:space="preserve">Clau, de 4 mm de diàmetre i 50 mm de longitud, d'acer galvanitzat d'alta adherència.</t>
  </si>
  <si>
    <t xml:space="preserve">mt07mee014fa</t>
  </si>
  <si>
    <t xml:space="preserve">m³</t>
  </si>
  <si>
    <t xml:space="preserve">Fusta serrada d'avet (Abies alba), acabat raspallat, per aplicacions estructurals, qualitat estructural S10 segons DIN 4074, classe resistent C24 segons UNE-EN 338 i UNE-EN 1912 i protecció davant d'agents biòtics que es correspon amb la classe de penetració NP2 (3 mm en les cares laterals de l'albeca) segons UNE-EN 351-1, treballada en taller.</t>
  </si>
  <si>
    <t xml:space="preserve">mt05mte010a</t>
  </si>
  <si>
    <t xml:space="preserve">U</t>
  </si>
  <si>
    <t xml:space="preserve">Maó ceràmic cara vista massís d'elaboració manual (teular), vermell, 24x11,5x3,5 cm, segons UNE-EN 771-1.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</si>
  <si>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</si>
  <si>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</si>
  <si>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</si>
  <si>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mt07aco020o</t>
  </si>
  <si>
    <t xml:space="preserve">U</t>
  </si>
  <si>
    <t xml:space="preserve">Separador homologat per malla electrosoldada.</t>
  </si>
  <si>
    <t xml:space="preserve">mt07ame010d</t>
  </si>
  <si>
    <t xml:space="preserve">m²</t>
  </si>
  <si>
    <t xml:space="preserve">Malla electrosoldada ME 20x20 Ø 5-5 B 500 T 6x2,20 UNE-EN 10080.</t>
  </si>
  <si>
    <t xml:space="preserve">mt10hal100b</t>
  </si>
  <si>
    <t xml:space="preserve">m³</t>
  </si>
  <si>
    <t xml:space="preserve">Formigó lleuger estructural HLE-25/F/8/IIa, sèrie Ultra Series Ligero "LAFARGE", de 1800 kg/m³ de densitat, quantitat mínima de ciment 275 kg/m³, fabricat en central.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</si>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</sst>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57.12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71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0.040000</v>
      </c>
      <c r="H10" s="10"/>
      <c r="I10" s="11">
        <v>4.390000</v>
      </c>
      <c r="J10" s="11">
        <f ca="1">ROUND(INDIRECT(ADDRESS(ROW()+(0), COLUMN()+(-3), 1))*INDIRECT(ADDRESS(ROW()+(0), COLUMN()+(-1), 1)), 2)</f>
        <v>0.180000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0.045000</v>
      </c>
      <c r="H11" s="10"/>
      <c r="I11" s="11">
        <v>1.300000</v>
      </c>
      <c r="J11" s="11">
        <f ca="1">ROUND(INDIRECT(ADDRESS(ROW()+(0), COLUMN()+(-3), 1))*INDIRECT(ADDRESS(ROW()+(0), COLUMN()+(-1), 1)), 2)</f>
        <v>0.060000</v>
      </c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0.013000</v>
      </c>
      <c r="H12" s="10"/>
      <c r="I12" s="11">
        <v>13.370000</v>
      </c>
      <c r="J12" s="11">
        <f ca="1">ROUND(INDIRECT(ADDRESS(ROW()+(0), COLUMN()+(-3), 1))*INDIRECT(ADDRESS(ROW()+(0), COLUMN()+(-1), 1)), 2)</f>
        <v>0.170000</v>
      </c>
    </row>
    <row r="13" spans="1:10" ht="76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0.075000</v>
      </c>
      <c r="H13" s="10"/>
      <c r="I13" s="11">
        <v>449.830000</v>
      </c>
      <c r="J13" s="11">
        <f ca="1">ROUND(INDIRECT(ADDRESS(ROW()+(0), COLUMN()+(-3), 1))*INDIRECT(ADDRESS(ROW()+(0), COLUMN()+(-1), 1)), 2)</f>
        <v>33.740000</v>
      </c>
    </row>
    <row r="14" spans="1:10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0">
        <v>4.000000</v>
      </c>
      <c r="H14" s="10"/>
      <c r="I14" s="11">
        <v>0.050000</v>
      </c>
      <c r="J14" s="11">
        <f ca="1">ROUND(INDIRECT(ADDRESS(ROW()+(0), COLUMN()+(-3), 1))*INDIRECT(ADDRESS(ROW()+(0), COLUMN()+(-1), 1)), 2)</f>
        <v>0.200000</v>
      </c>
    </row>
    <row r="15" spans="1:10" ht="66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"/>
      <c r="G15" s="10">
        <v>0.009000</v>
      </c>
      <c r="H15" s="10"/>
      <c r="I15" s="11">
        <v>442.430000</v>
      </c>
      <c r="J15" s="11">
        <f ca="1">ROUND(INDIRECT(ADDRESS(ROW()+(0), COLUMN()+(-3), 1))*INDIRECT(ADDRESS(ROW()+(0), COLUMN()+(-1), 1)), 2)</f>
        <v>3.980000</v>
      </c>
    </row>
    <row r="16" spans="1:10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"/>
      <c r="G16" s="10">
        <v>37.800000</v>
      </c>
      <c r="H16" s="10"/>
      <c r="I16" s="11">
        <v>0.350000</v>
      </c>
      <c r="J16" s="11">
        <f ca="1">ROUND(INDIRECT(ADDRESS(ROW()+(0), COLUMN()+(-3), 1))*INDIRECT(ADDRESS(ROW()+(0), COLUMN()+(-1), 1)), 2)</f>
        <v>13.230000</v>
      </c>
    </row>
    <row r="17" spans="1:10" ht="34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"/>
      <c r="G17" s="10">
        <v>0.005000</v>
      </c>
      <c r="H17" s="10"/>
      <c r="I17" s="11">
        <v>32.250000</v>
      </c>
      <c r="J17" s="11">
        <f ca="1">ROUND(INDIRECT(ADDRESS(ROW()+(0), COLUMN()+(-3), 1))*INDIRECT(ADDRESS(ROW()+(0), COLUMN()+(-1), 1)), 2)</f>
        <v>0.160000</v>
      </c>
    </row>
    <row r="18" spans="1:10" ht="13.5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"/>
      <c r="G18" s="10">
        <v>1.000000</v>
      </c>
      <c r="H18" s="10"/>
      <c r="I18" s="11">
        <v>0.080000</v>
      </c>
      <c r="J18" s="11">
        <f ca="1">ROUND(INDIRECT(ADDRESS(ROW()+(0), COLUMN()+(-3), 1))*INDIRECT(ADDRESS(ROW()+(0), COLUMN()+(-1), 1)), 2)</f>
        <v>0.080000</v>
      </c>
    </row>
    <row r="19" spans="1:10" ht="13.5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"/>
      <c r="G19" s="10">
        <v>1.100000</v>
      </c>
      <c r="H19" s="10"/>
      <c r="I19" s="11">
        <v>1.350000</v>
      </c>
      <c r="J19" s="11">
        <f ca="1">ROUND(INDIRECT(ADDRESS(ROW()+(0), COLUMN()+(-3), 1))*INDIRECT(ADDRESS(ROW()+(0), COLUMN()+(-1), 1)), 2)</f>
        <v>1.490000</v>
      </c>
    </row>
    <row r="20" spans="1:10" ht="34.5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"/>
      <c r="G20" s="12">
        <v>0.044000</v>
      </c>
      <c r="H20" s="12"/>
      <c r="I20" s="13">
        <v>206.210000</v>
      </c>
      <c r="J20" s="13">
        <f ca="1">ROUND(INDIRECT(ADDRESS(ROW()+(0), COLUMN()+(-3), 1))*INDIRECT(ADDRESS(ROW()+(0), COLUMN()+(-1), 1)), 2)</f>
        <v>9.070000</v>
      </c>
    </row>
    <row r="21" spans="1:10" ht="13.50" thickBot="1" customHeight="1">
      <c r="A21" s="14"/>
      <c r="B21" s="14"/>
      <c r="C21" s="14"/>
      <c r="D21" s="14"/>
      <c r="E21" s="14"/>
      <c r="F21" s="14"/>
      <c r="G21" s="8" t="s">
        <v>45</v>
      </c>
      <c r="H21" s="8"/>
      <c r="I21" s="8"/>
      <c r="J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62.360000</v>
      </c>
    </row>
    <row r="22" spans="1:10" ht="13.50" thickBot="1" customHeight="1">
      <c r="A22" s="14">
        <v>2.000000</v>
      </c>
      <c r="B22" s="14"/>
      <c r="C22" s="14"/>
      <c r="D22" s="14"/>
      <c r="E22" s="17" t="s">
        <v>46</v>
      </c>
      <c r="F22" s="17"/>
      <c r="G22" s="17"/>
      <c r="H22" s="17"/>
      <c r="I22" s="14"/>
      <c r="J22" s="14"/>
    </row>
    <row r="23" spans="1:10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"/>
      <c r="G23" s="10">
        <v>0.606000</v>
      </c>
      <c r="H23" s="10"/>
      <c r="I23" s="11">
        <v>24.470000</v>
      </c>
      <c r="J23" s="11">
        <f ca="1">ROUND(INDIRECT(ADDRESS(ROW()+(0), COLUMN()+(-3), 1))*INDIRECT(ADDRESS(ROW()+(0), COLUMN()+(-1), 1)), 2)</f>
        <v>14.830000</v>
      </c>
    </row>
    <row r="24" spans="1:10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"/>
      <c r="G24" s="10">
        <v>0.363000</v>
      </c>
      <c r="H24" s="10"/>
      <c r="I24" s="11">
        <v>21.710000</v>
      </c>
      <c r="J24" s="11">
        <f ca="1">ROUND(INDIRECT(ADDRESS(ROW()+(0), COLUMN()+(-3), 1))*INDIRECT(ADDRESS(ROW()+(0), COLUMN()+(-1), 1)), 2)</f>
        <v>7.880000</v>
      </c>
    </row>
    <row r="25" spans="1:10" ht="13.50" thickBot="1" customHeight="1">
      <c r="A25" s="1" t="s">
        <v>53</v>
      </c>
      <c r="B25" s="1"/>
      <c r="C25" s="9" t="s">
        <v>54</v>
      </c>
      <c r="D25" s="9"/>
      <c r="E25" s="1" t="s">
        <v>55</v>
      </c>
      <c r="F25" s="1"/>
      <c r="G25" s="10">
        <v>0.900000</v>
      </c>
      <c r="H25" s="10"/>
      <c r="I25" s="11">
        <v>23.300000</v>
      </c>
      <c r="J25" s="11">
        <f ca="1">ROUND(INDIRECT(ADDRESS(ROW()+(0), COLUMN()+(-3), 1))*INDIRECT(ADDRESS(ROW()+(0), COLUMN()+(-1), 1)), 2)</f>
        <v>20.970000</v>
      </c>
    </row>
    <row r="26" spans="1:10" ht="13.50" thickBot="1" customHeight="1">
      <c r="A26" s="1" t="s">
        <v>56</v>
      </c>
      <c r="B26" s="1"/>
      <c r="C26" s="9" t="s">
        <v>57</v>
      </c>
      <c r="D26" s="9"/>
      <c r="E26" s="1" t="s">
        <v>58</v>
      </c>
      <c r="F26" s="1"/>
      <c r="G26" s="10">
        <v>0.564000</v>
      </c>
      <c r="H26" s="10"/>
      <c r="I26" s="11">
        <v>19.470000</v>
      </c>
      <c r="J26" s="11">
        <f ca="1">ROUND(INDIRECT(ADDRESS(ROW()+(0), COLUMN()+(-3), 1))*INDIRECT(ADDRESS(ROW()+(0), COLUMN()+(-1), 1)), 2)</f>
        <v>10.980000</v>
      </c>
    </row>
    <row r="27" spans="1:10" ht="13.50" thickBot="1" customHeight="1">
      <c r="A27" s="1" t="s">
        <v>59</v>
      </c>
      <c r="B27" s="1"/>
      <c r="C27" s="9" t="s">
        <v>60</v>
      </c>
      <c r="D27" s="9"/>
      <c r="E27" s="1" t="s">
        <v>61</v>
      </c>
      <c r="F27" s="1"/>
      <c r="G27" s="10">
        <v>0.024000</v>
      </c>
      <c r="H27" s="10"/>
      <c r="I27" s="11">
        <v>24.470000</v>
      </c>
      <c r="J27" s="11">
        <f ca="1">ROUND(INDIRECT(ADDRESS(ROW()+(0), COLUMN()+(-3), 1))*INDIRECT(ADDRESS(ROW()+(0), COLUMN()+(-1), 1)), 2)</f>
        <v>0.590000</v>
      </c>
    </row>
    <row r="28" spans="1:10" ht="13.50" thickBot="1" customHeight="1">
      <c r="A28" s="1" t="s">
        <v>62</v>
      </c>
      <c r="B28" s="1"/>
      <c r="C28" s="9" t="s">
        <v>63</v>
      </c>
      <c r="D28" s="9"/>
      <c r="E28" s="1" t="s">
        <v>64</v>
      </c>
      <c r="F28" s="1"/>
      <c r="G28" s="10">
        <v>0.240000</v>
      </c>
      <c r="H28" s="10"/>
      <c r="I28" s="11">
        <v>21.710000</v>
      </c>
      <c r="J28" s="11">
        <f ca="1">ROUND(INDIRECT(ADDRESS(ROW()+(0), COLUMN()+(-3), 1))*INDIRECT(ADDRESS(ROW()+(0), COLUMN()+(-1), 1)), 2)</f>
        <v>5.210000</v>
      </c>
    </row>
    <row r="29" spans="1:10" ht="13.50" thickBot="1" customHeight="1">
      <c r="A29" s="1" t="s">
        <v>65</v>
      </c>
      <c r="B29" s="1"/>
      <c r="C29" s="9" t="s">
        <v>66</v>
      </c>
      <c r="D29" s="9"/>
      <c r="E29" s="1" t="s">
        <v>67</v>
      </c>
      <c r="F29" s="1"/>
      <c r="G29" s="10">
        <v>0.010000</v>
      </c>
      <c r="H29" s="10"/>
      <c r="I29" s="11">
        <v>24.470000</v>
      </c>
      <c r="J29" s="11">
        <f ca="1">ROUND(INDIRECT(ADDRESS(ROW()+(0), COLUMN()+(-3), 1))*INDIRECT(ADDRESS(ROW()+(0), COLUMN()+(-1), 1)), 2)</f>
        <v>0.240000</v>
      </c>
    </row>
    <row r="30" spans="1:10" ht="13.50" thickBot="1" customHeight="1">
      <c r="A30" s="1" t="s">
        <v>68</v>
      </c>
      <c r="B30" s="1"/>
      <c r="C30" s="9" t="s">
        <v>69</v>
      </c>
      <c r="D30" s="9"/>
      <c r="E30" s="1" t="s">
        <v>70</v>
      </c>
      <c r="F30" s="1"/>
      <c r="G30" s="12">
        <v>0.043000</v>
      </c>
      <c r="H30" s="12"/>
      <c r="I30" s="13">
        <v>21.710000</v>
      </c>
      <c r="J30" s="13">
        <f ca="1">ROUND(INDIRECT(ADDRESS(ROW()+(0), COLUMN()+(-3), 1))*INDIRECT(ADDRESS(ROW()+(0), COLUMN()+(-1), 1)), 2)</f>
        <v>0.930000</v>
      </c>
    </row>
    <row r="31" spans="1:10" ht="13.50" thickBot="1" customHeight="1">
      <c r="A31" s="14"/>
      <c r="B31" s="14"/>
      <c r="C31" s="14"/>
      <c r="D31" s="14"/>
      <c r="E31" s="14"/>
      <c r="F31" s="14"/>
      <c r="G31" s="8" t="s">
        <v>71</v>
      </c>
      <c r="H31" s="8"/>
      <c r="I31" s="8"/>
      <c r="J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61.630000</v>
      </c>
    </row>
    <row r="32" spans="1:10" ht="13.50" thickBot="1" customHeight="1">
      <c r="A32" s="14">
        <v>3.000000</v>
      </c>
      <c r="B32" s="14"/>
      <c r="C32" s="14"/>
      <c r="D32" s="14"/>
      <c r="E32" s="17" t="s">
        <v>72</v>
      </c>
      <c r="F32" s="17"/>
      <c r="G32" s="17"/>
      <c r="H32" s="17"/>
      <c r="I32" s="14"/>
      <c r="J32" s="14"/>
    </row>
    <row r="33" spans="1:10" ht="13.50" thickBot="1" customHeight="1">
      <c r="A33" s="18"/>
      <c r="B33" s="18"/>
      <c r="C33" s="19" t="s">
        <v>73</v>
      </c>
      <c r="D33" s="19"/>
      <c r="E33" s="18" t="s">
        <v>74</v>
      </c>
      <c r="F33" s="18"/>
      <c r="G33" s="12">
        <v>2.000000</v>
      </c>
      <c r="H33" s="12"/>
      <c r="I33" s="13">
        <f ca="1">ROUND(SUM(INDIRECT(ADDRESS(ROW()+(-2), COLUMN()+(1), 1)),INDIRECT(ADDRESS(ROW()+(-12), COLUMN()+(1), 1))), 2)</f>
        <v>123.990000</v>
      </c>
      <c r="J33" s="13">
        <f ca="1">ROUND(INDIRECT(ADDRESS(ROW()+(0), COLUMN()+(-3), 1))*INDIRECT(ADDRESS(ROW()+(0), COLUMN()+(-1), 1))/100, 2)</f>
        <v>2.480000</v>
      </c>
    </row>
    <row r="34" spans="1:10" ht="13.50" thickBot="1" customHeight="1">
      <c r="A34" s="20" t="s">
        <v>75</v>
      </c>
      <c r="B34" s="20"/>
      <c r="C34" s="21"/>
      <c r="D34" s="21"/>
      <c r="E34" s="22"/>
      <c r="F34" s="22"/>
      <c r="G34" s="23" t="s">
        <v>76</v>
      </c>
      <c r="H34" s="23"/>
      <c r="I34" s="24"/>
      <c r="J34" s="25">
        <f ca="1">ROUND(SUM(INDIRECT(ADDRESS(ROW()+(-1), COLUMN()+(0), 1)),INDIRECT(ADDRESS(ROW()+(-3), COLUMN()+(0), 1)),INDIRECT(ADDRESS(ROW()+(-13), COLUMN()+(0), 1))), 2)</f>
        <v>126.470000</v>
      </c>
    </row>
    <row r="37" spans="1:10" ht="13.50" thickBot="1" customHeight="1">
      <c r="A37" s="26" t="s">
        <v>77</v>
      </c>
      <c r="B37" s="26"/>
      <c r="C37" s="26"/>
      <c r="D37" s="26"/>
      <c r="E37" s="26"/>
      <c r="F37" s="26" t="s">
        <v>78</v>
      </c>
      <c r="G37" s="26"/>
      <c r="H37" s="26" t="s">
        <v>79</v>
      </c>
      <c r="I37" s="26"/>
      <c r="J37" s="26" t="s">
        <v>80</v>
      </c>
    </row>
    <row r="38" spans="1:10" ht="13.50" thickBot="1" customHeight="1">
      <c r="A38" s="27" t="s">
        <v>81</v>
      </c>
      <c r="B38" s="27"/>
      <c r="C38" s="27"/>
      <c r="D38" s="27"/>
      <c r="E38" s="27"/>
      <c r="F38" s="28">
        <v>1062016.000000</v>
      </c>
      <c r="G38" s="28"/>
      <c r="H38" s="28">
        <v>1062017.000000</v>
      </c>
      <c r="I38" s="28"/>
      <c r="J38" s="28" t="s">
        <v>82</v>
      </c>
    </row>
    <row r="39" spans="1:10" ht="13.50" thickBot="1" customHeight="1">
      <c r="A39" s="29" t="s">
        <v>83</v>
      </c>
      <c r="B39" s="29"/>
      <c r="C39" s="29"/>
      <c r="D39" s="29"/>
      <c r="E39" s="29"/>
      <c r="F39" s="30"/>
      <c r="G39" s="30"/>
      <c r="H39" s="30"/>
      <c r="I39" s="30"/>
      <c r="J39" s="30"/>
    </row>
    <row r="40" spans="1:10" ht="13.50" thickBot="1" customHeight="1">
      <c r="A40" s="27" t="s">
        <v>84</v>
      </c>
      <c r="B40" s="27"/>
      <c r="C40" s="27"/>
      <c r="D40" s="27"/>
      <c r="E40" s="27"/>
      <c r="F40" s="28">
        <v>162011.000000</v>
      </c>
      <c r="G40" s="28"/>
      <c r="H40" s="28">
        <v>162012.000000</v>
      </c>
      <c r="I40" s="28"/>
      <c r="J40" s="28" t="s">
        <v>85</v>
      </c>
    </row>
    <row r="41" spans="1:10" ht="13.50" thickBot="1" customHeight="1">
      <c r="A41" s="29" t="s">
        <v>86</v>
      </c>
      <c r="B41" s="29"/>
      <c r="C41" s="29"/>
      <c r="D41" s="29"/>
      <c r="E41" s="29"/>
      <c r="F41" s="30"/>
      <c r="G41" s="30"/>
      <c r="H41" s="30"/>
      <c r="I41" s="30"/>
      <c r="J41" s="30"/>
    </row>
    <row r="44" spans="1:1" ht="33.75" thickBot="1" customHeight="1">
      <c r="A44" s="1" t="s">
        <v>87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88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12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1"/>
    <mergeCell ref="H40:I41"/>
    <mergeCell ref="J40:J41"/>
    <mergeCell ref="A41:E41"/>
    <mergeCell ref="A44:J44"/>
    <mergeCell ref="A45:J45"/>
    <mergeCell ref="A46:J46"/>
  </mergeCells>
  <pageMargins left="0.620079" right="0.472441" top="0.472441" bottom="0.472441" header="0.0" footer="0.0"/>
  <pageSetup paperSize="9" orientation="portrait"/>
  <rowBreaks count="0" manualBreakCount="0">
    </rowBreaks>
</worksheet>
</file>