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<sst xmlns="http://schemas.openxmlformats.org/spreadsheetml/2006/main" count="98" uniqueCount="98">
  <si>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</si>
  <si>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EMF030</t>
  </si>
  <si>
    <t xml:space="preserve">m²</t>
  </si>
  <si>
    <t xml:space="preserve">Sostre de biguetes de fusta i entrebigat de revoltó corbat ceràmic.</t>
  </si>
  <si>
    <r>
      <rPr>
        <sz val="8.25"/>
        <color rgb="FF000000"/>
        <rFont val="Arial"/>
        <family val="2"/>
      </rPr>
      <t xml:space="preserve">Sostre tradicional amb un intereix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, entrebigat de revoltó corbat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una rosca de maó ceràmic cara vista massís d'elaboració manual (teular), vermell, 28x13,5x4,5 cm, rebut amb morter de ciment industrial, color gris, M-7,5, subministrat a granel</t>
    </r>
    <r>
      <rPr>
        <sz val="8.25"/>
        <color rgb="FF000000"/>
        <rFont val="Arial"/>
        <family val="2"/>
      </rPr>
      <t xml:space="preserve">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1,1</t>
    </r>
    <r>
      <rPr>
        <sz val="8.25"/>
        <color rgb="FF000000"/>
        <rFont val="Arial"/>
        <family val="2"/>
      </rPr>
      <t xml:space="preserve"> kg/m², </t>
    </r>
    <r>
      <rPr>
        <b/>
        <sz val="8.25"/>
        <color rgb="FF000000"/>
        <rFont val="Arial"/>
        <family val="2"/>
      </rPr>
      <t xml:space="preserve">i malla electrosoldada ME 20x20 Ø 5-5 B 500 T 6x2,20 UNE-EN 10080</t>
    </r>
    <r>
      <rPr>
        <sz val="8.25"/>
        <color rgb="FF000000"/>
        <rFont val="Arial"/>
        <family val="2"/>
      </rPr>
      <t xml:space="preserve">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</si>
  <si>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</si>
  <si>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</si>
  <si>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</si>
  <si>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</si>
  <si>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</si>
  <si>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</si>
  <si>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</si>
  <si>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</si>
  <si>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</si>
  <si>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</si>
  <si>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</si>
  <si>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</si>
  <si>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</si>
  <si>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</si>
  <si>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</si>
  <si>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</si>
  <si>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</si>
  <si>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</si>
  <si>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</si>
  <si>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mt05bte010a</t>
  </si>
  <si>
    <t xml:space="preserve">U</t>
  </si>
  <si>
    <t xml:space="preserve">Maó ceràmic cara vista massís d'elaboració manual (teular), vermell, 28x13,5x4,5 cm, segons UNE-EN 771-1.</t>
  </si>
  <si>
    <t xml:space="preserve">mt08aaa010a</t>
  </si>
  <si>
    <t xml:space="preserve">m³</t>
  </si>
  <si>
    <t xml:space="preserve">Aigua.</t>
  </si>
  <si>
    <t xml:space="preserve">mt09mif010db</t>
  </si>
  <si>
    <t xml:space="preserve">t</t>
  </si>
  <si>
    <t xml:space="preserve">Morter industrial per a obra de paleta, de ciment, color gris, categoria M-7,5 (resistència a compressió 7,5 N/mm²), subministrat a granel, segons UNE-EN 998-2.</t>
  </si>
  <si>
    <t xml:space="preserve">mt07aco020o</t>
  </si>
  <si>
    <t xml:space="preserve">U</t>
  </si>
  <si>
    <t xml:space="preserve">Separador homologat per malla electrosoldada.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</si>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</sst>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4.91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0"/>
      <c r="H10" s="11">
        <v>4.390000</v>
      </c>
      <c r="I10" s="11">
        <f ca="1">ROUND(INDIRECT(ADDRESS(ROW()+(0), COLUMN()+(-3), 1))*INDIRECT(ADDRESS(ROW()+(0), COLUMN()+(-1), 1)), 2)</f>
        <v>0.180000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0"/>
      <c r="H11" s="11">
        <v>1.300000</v>
      </c>
      <c r="I11" s="11">
        <f ca="1">ROUND(INDIRECT(ADDRESS(ROW()+(0), COLUMN()+(-3), 1))*INDIRECT(ADDRESS(ROW()+(0), COLUMN()+(-1), 1)), 2)</f>
        <v>0.060000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0"/>
      <c r="H12" s="11">
        <v>13.370000</v>
      </c>
      <c r="I12" s="11">
        <f ca="1">ROUND(INDIRECT(ADDRESS(ROW()+(0), COLUMN()+(-3), 1))*INDIRECT(ADDRESS(ROW()+(0), COLUMN()+(-1), 1)), 2)</f>
        <v>0.170000</v>
      </c>
    </row>
    <row r="13" spans="1:9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0.075000</v>
      </c>
      <c r="G13" s="10"/>
      <c r="H13" s="11">
        <v>449.830000</v>
      </c>
      <c r="I13" s="11">
        <f ca="1">ROUND(INDIRECT(ADDRESS(ROW()+(0), COLUMN()+(-3), 1))*INDIRECT(ADDRESS(ROW()+(0), COLUMN()+(-1), 1)), 2)</f>
        <v>33.740000</v>
      </c>
    </row>
    <row r="14" spans="1:9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20.970000</v>
      </c>
      <c r="G14" s="10"/>
      <c r="H14" s="11">
        <v>0.440000</v>
      </c>
      <c r="I14" s="11">
        <f ca="1">ROUND(INDIRECT(ADDRESS(ROW()+(0), COLUMN()+(-3), 1))*INDIRECT(ADDRESS(ROW()+(0), COLUMN()+(-1), 1)), 2)</f>
        <v>9.230000</v>
      </c>
    </row>
    <row r="15" spans="1:9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0.004000</v>
      </c>
      <c r="G15" s="10"/>
      <c r="H15" s="11">
        <v>1.500000</v>
      </c>
      <c r="I15" s="11">
        <f ca="1">ROUND(INDIRECT(ADDRESS(ROW()+(0), COLUMN()+(-3), 1))*INDIRECT(ADDRESS(ROW()+(0), COLUMN()+(-1), 1)), 2)</f>
        <v>0.010000</v>
      </c>
    </row>
    <row r="16" spans="1:9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0.008000</v>
      </c>
      <c r="G16" s="10"/>
      <c r="H16" s="11">
        <v>30.300000</v>
      </c>
      <c r="I16" s="11">
        <f ca="1">ROUND(INDIRECT(ADDRESS(ROW()+(0), COLUMN()+(-3), 1))*INDIRECT(ADDRESS(ROW()+(0), COLUMN()+(-1), 1)), 2)</f>
        <v>0.240000</v>
      </c>
    </row>
    <row r="17" spans="1:9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1.000000</v>
      </c>
      <c r="G17" s="10"/>
      <c r="H17" s="11">
        <v>0.080000</v>
      </c>
      <c r="I17" s="11">
        <f ca="1">ROUND(INDIRECT(ADDRESS(ROW()+(0), COLUMN()+(-3), 1))*INDIRECT(ADDRESS(ROW()+(0), COLUMN()+(-1), 1)), 2)</f>
        <v>0.080000</v>
      </c>
    </row>
    <row r="18" spans="1:9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1.100000</v>
      </c>
      <c r="G18" s="10"/>
      <c r="H18" s="11">
        <v>0.810000</v>
      </c>
      <c r="I18" s="11">
        <f ca="1">ROUND(INDIRECT(ADDRESS(ROW()+(0), COLUMN()+(-3), 1))*INDIRECT(ADDRESS(ROW()+(0), COLUMN()+(-1), 1)), 2)</f>
        <v>0.890000</v>
      </c>
    </row>
    <row r="19" spans="1:9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0.015000</v>
      </c>
      <c r="G19" s="10"/>
      <c r="H19" s="11">
        <v>1.100000</v>
      </c>
      <c r="I19" s="11">
        <f ca="1">ROUND(INDIRECT(ADDRESS(ROW()+(0), COLUMN()+(-3), 1))*INDIRECT(ADDRESS(ROW()+(0), COLUMN()+(-1), 1)), 2)</f>
        <v>0.020000</v>
      </c>
    </row>
    <row r="20" spans="1:9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1.100000</v>
      </c>
      <c r="G20" s="10"/>
      <c r="H20" s="11">
        <v>1.350000</v>
      </c>
      <c r="I20" s="11">
        <f ca="1">ROUND(INDIRECT(ADDRESS(ROW()+(0), COLUMN()+(-3), 1))*INDIRECT(ADDRESS(ROW()+(0), COLUMN()+(-1), 1)), 2)</f>
        <v>1.490000</v>
      </c>
    </row>
    <row r="21" spans="1:9" ht="34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2">
        <v>0.149000</v>
      </c>
      <c r="G21" s="12"/>
      <c r="H21" s="13">
        <v>206.210000</v>
      </c>
      <c r="I21" s="13">
        <f ca="1">ROUND(INDIRECT(ADDRESS(ROW()+(0), COLUMN()+(-3), 1))*INDIRECT(ADDRESS(ROW()+(0), COLUMN()+(-1), 1)), 2)</f>
        <v>30.730000</v>
      </c>
    </row>
    <row r="22" spans="1:9" ht="13.50" thickBot="1" customHeight="1">
      <c r="A22" s="14"/>
      <c r="B22" s="14"/>
      <c r="C22" s="14"/>
      <c r="D22" s="14"/>
      <c r="E22" s="14"/>
      <c r="F22" s="8" t="s">
        <v>48</v>
      </c>
      <c r="G22" s="8"/>
      <c r="H22" s="8"/>
      <c r="I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76.840000</v>
      </c>
    </row>
    <row r="23" spans="1:9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7"/>
      <c r="H23" s="14"/>
      <c r="I23" s="14"/>
    </row>
    <row r="24" spans="1:9" ht="24.0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0.201000</v>
      </c>
      <c r="G24" s="12"/>
      <c r="H24" s="13">
        <v>1.730000</v>
      </c>
      <c r="I24" s="13">
        <f ca="1">ROUND(INDIRECT(ADDRESS(ROW()+(0), COLUMN()+(-3), 1))*INDIRECT(ADDRESS(ROW()+(0), COLUMN()+(-1), 1)), 2)</f>
        <v>0.350000</v>
      </c>
    </row>
    <row r="25" spans="1:9" ht="13.50" thickBot="1" customHeight="1">
      <c r="A25" s="14"/>
      <c r="B25" s="14"/>
      <c r="C25" s="14"/>
      <c r="D25" s="14"/>
      <c r="E25" s="14"/>
      <c r="F25" s="8" t="s">
        <v>53</v>
      </c>
      <c r="G25" s="8"/>
      <c r="H25" s="8"/>
      <c r="I25" s="16">
        <f ca="1">ROUND(SUM(INDIRECT(ADDRESS(ROW()+(-1), COLUMN()+(0), 1))), 2)</f>
        <v>0.350000</v>
      </c>
    </row>
    <row r="26" spans="1:9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7"/>
      <c r="H26" s="14"/>
      <c r="I26" s="14"/>
    </row>
    <row r="27" spans="1:9" ht="13.50" thickBot="1" customHeight="1">
      <c r="A27" s="1" t="s">
        <v>55</v>
      </c>
      <c r="B27" s="1"/>
      <c r="C27" s="9" t="s">
        <v>56</v>
      </c>
      <c r="D27" s="9"/>
      <c r="E27" s="1" t="s">
        <v>57</v>
      </c>
      <c r="F27" s="10">
        <v>0.606000</v>
      </c>
      <c r="G27" s="10"/>
      <c r="H27" s="11">
        <v>24.470000</v>
      </c>
      <c r="I27" s="11">
        <f ca="1">ROUND(INDIRECT(ADDRESS(ROW()+(0), COLUMN()+(-3), 1))*INDIRECT(ADDRESS(ROW()+(0), COLUMN()+(-1), 1)), 2)</f>
        <v>14.830000</v>
      </c>
    </row>
    <row r="28" spans="1:9" ht="13.50" thickBot="1" customHeight="1">
      <c r="A28" s="1" t="s">
        <v>58</v>
      </c>
      <c r="B28" s="1"/>
      <c r="C28" s="9" t="s">
        <v>59</v>
      </c>
      <c r="D28" s="9"/>
      <c r="E28" s="1" t="s">
        <v>60</v>
      </c>
      <c r="F28" s="10">
        <v>0.363000</v>
      </c>
      <c r="G28" s="10"/>
      <c r="H28" s="11">
        <v>21.710000</v>
      </c>
      <c r="I28" s="11">
        <f ca="1">ROUND(INDIRECT(ADDRESS(ROW()+(0), COLUMN()+(-3), 1))*INDIRECT(ADDRESS(ROW()+(0), COLUMN()+(-1), 1)), 2)</f>
        <v>7.880000</v>
      </c>
    </row>
    <row r="29" spans="1:9" ht="13.50" thickBot="1" customHeight="1">
      <c r="A29" s="1" t="s">
        <v>61</v>
      </c>
      <c r="B29" s="1"/>
      <c r="C29" s="9" t="s">
        <v>62</v>
      </c>
      <c r="D29" s="9"/>
      <c r="E29" s="1" t="s">
        <v>63</v>
      </c>
      <c r="F29" s="10">
        <v>1.080000</v>
      </c>
      <c r="G29" s="10"/>
      <c r="H29" s="11">
        <v>23.300000</v>
      </c>
      <c r="I29" s="11">
        <f ca="1">ROUND(INDIRECT(ADDRESS(ROW()+(0), COLUMN()+(-3), 1))*INDIRECT(ADDRESS(ROW()+(0), COLUMN()+(-1), 1)), 2)</f>
        <v>25.160000</v>
      </c>
    </row>
    <row r="30" spans="1:9" ht="13.50" thickBot="1" customHeight="1">
      <c r="A30" s="1" t="s">
        <v>64</v>
      </c>
      <c r="B30" s="1"/>
      <c r="C30" s="9" t="s">
        <v>65</v>
      </c>
      <c r="D30" s="9"/>
      <c r="E30" s="1" t="s">
        <v>66</v>
      </c>
      <c r="F30" s="10">
        <v>0.550000</v>
      </c>
      <c r="G30" s="10"/>
      <c r="H30" s="11">
        <v>19.470000</v>
      </c>
      <c r="I30" s="11">
        <f ca="1">ROUND(INDIRECT(ADDRESS(ROW()+(0), COLUMN()+(-3), 1))*INDIRECT(ADDRESS(ROW()+(0), COLUMN()+(-1), 1)), 2)</f>
        <v>10.710000</v>
      </c>
    </row>
    <row r="31" spans="1:9" ht="13.50" thickBot="1" customHeight="1">
      <c r="A31" s="1" t="s">
        <v>67</v>
      </c>
      <c r="B31" s="1"/>
      <c r="C31" s="9" t="s">
        <v>68</v>
      </c>
      <c r="D31" s="9"/>
      <c r="E31" s="1" t="s">
        <v>69</v>
      </c>
      <c r="F31" s="10">
        <v>0.040000</v>
      </c>
      <c r="G31" s="10"/>
      <c r="H31" s="11">
        <v>24.470000</v>
      </c>
      <c r="I31" s="11">
        <f ca="1">ROUND(INDIRECT(ADDRESS(ROW()+(0), COLUMN()+(-3), 1))*INDIRECT(ADDRESS(ROW()+(0), COLUMN()+(-1), 1)), 2)</f>
        <v>0.980000</v>
      </c>
    </row>
    <row r="32" spans="1:9" ht="13.50" thickBot="1" customHeight="1">
      <c r="A32" s="1" t="s">
        <v>70</v>
      </c>
      <c r="B32" s="1"/>
      <c r="C32" s="9" t="s">
        <v>71</v>
      </c>
      <c r="D32" s="9"/>
      <c r="E32" s="1" t="s">
        <v>72</v>
      </c>
      <c r="F32" s="10">
        <v>0.039000</v>
      </c>
      <c r="G32" s="10"/>
      <c r="H32" s="11">
        <v>21.710000</v>
      </c>
      <c r="I32" s="11">
        <f ca="1">ROUND(INDIRECT(ADDRESS(ROW()+(0), COLUMN()+(-3), 1))*INDIRECT(ADDRESS(ROW()+(0), COLUMN()+(-1), 1)), 2)</f>
        <v>0.850000</v>
      </c>
    </row>
    <row r="33" spans="1:9" ht="24.00" thickBot="1" customHeight="1">
      <c r="A33" s="1" t="s">
        <v>73</v>
      </c>
      <c r="B33" s="1"/>
      <c r="C33" s="9" t="s">
        <v>74</v>
      </c>
      <c r="D33" s="9"/>
      <c r="E33" s="1" t="s">
        <v>75</v>
      </c>
      <c r="F33" s="10">
        <v>0.010000</v>
      </c>
      <c r="G33" s="10"/>
      <c r="H33" s="11">
        <v>24.470000</v>
      </c>
      <c r="I33" s="11">
        <f ca="1">ROUND(INDIRECT(ADDRESS(ROW()+(0), COLUMN()+(-3), 1))*INDIRECT(ADDRESS(ROW()+(0), COLUMN()+(-1), 1)), 2)</f>
        <v>0.240000</v>
      </c>
    </row>
    <row r="34" spans="1:9" ht="13.50" thickBot="1" customHeight="1">
      <c r="A34" s="1" t="s">
        <v>76</v>
      </c>
      <c r="B34" s="1"/>
      <c r="C34" s="9" t="s">
        <v>77</v>
      </c>
      <c r="D34" s="9"/>
      <c r="E34" s="1" t="s">
        <v>78</v>
      </c>
      <c r="F34" s="12">
        <v>0.043000</v>
      </c>
      <c r="G34" s="12"/>
      <c r="H34" s="13">
        <v>21.710000</v>
      </c>
      <c r="I34" s="13">
        <f ca="1">ROUND(INDIRECT(ADDRESS(ROW()+(0), COLUMN()+(-3), 1))*INDIRECT(ADDRESS(ROW()+(0), COLUMN()+(-1), 1)), 2)</f>
        <v>0.930000</v>
      </c>
    </row>
    <row r="35" spans="1:9" ht="13.50" thickBot="1" customHeight="1">
      <c r="A35" s="14"/>
      <c r="B35" s="14"/>
      <c r="C35" s="14"/>
      <c r="D35" s="14"/>
      <c r="E35" s="14"/>
      <c r="F35" s="8" t="s">
        <v>79</v>
      </c>
      <c r="G35" s="8"/>
      <c r="H35" s="8"/>
      <c r="I3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61.580000</v>
      </c>
    </row>
    <row r="36" spans="1:9" ht="13.50" thickBot="1" customHeight="1">
      <c r="A36" s="14">
        <v>4.000000</v>
      </c>
      <c r="B36" s="14"/>
      <c r="C36" s="14"/>
      <c r="D36" s="14"/>
      <c r="E36" s="17" t="s">
        <v>80</v>
      </c>
      <c r="F36" s="17"/>
      <c r="G36" s="17"/>
      <c r="H36" s="14"/>
      <c r="I36" s="14"/>
    </row>
    <row r="37" spans="1:9" ht="13.50" thickBot="1" customHeight="1">
      <c r="A37" s="18"/>
      <c r="B37" s="18"/>
      <c r="C37" s="19" t="s">
        <v>81</v>
      </c>
      <c r="D37" s="19"/>
      <c r="E37" s="18" t="s">
        <v>82</v>
      </c>
      <c r="F37" s="12">
        <v>2.000000</v>
      </c>
      <c r="G37" s="12"/>
      <c r="H37" s="13">
        <f ca="1">ROUND(SUM(INDIRECT(ADDRESS(ROW()+(-2), COLUMN()+(1), 1)),INDIRECT(ADDRESS(ROW()+(-12), COLUMN()+(1), 1)),INDIRECT(ADDRESS(ROW()+(-15), COLUMN()+(1), 1))), 2)</f>
        <v>138.770000</v>
      </c>
      <c r="I37" s="13">
        <f ca="1">ROUND(INDIRECT(ADDRESS(ROW()+(0), COLUMN()+(-3), 1))*INDIRECT(ADDRESS(ROW()+(0), COLUMN()+(-1), 1))/100, 2)</f>
        <v>2.780000</v>
      </c>
    </row>
    <row r="38" spans="1:9" ht="13.50" thickBot="1" customHeight="1">
      <c r="A38" s="20" t="s">
        <v>83</v>
      </c>
      <c r="B38" s="20"/>
      <c r="C38" s="21"/>
      <c r="D38" s="21"/>
      <c r="E38" s="22"/>
      <c r="F38" s="23" t="s">
        <v>84</v>
      </c>
      <c r="G38" s="23"/>
      <c r="H38" s="24"/>
      <c r="I38" s="25">
        <f ca="1">ROUND(SUM(INDIRECT(ADDRESS(ROW()+(-1), COLUMN()+(0), 1)),INDIRECT(ADDRESS(ROW()+(-3), COLUMN()+(0), 1)),INDIRECT(ADDRESS(ROW()+(-13), COLUMN()+(0), 1)),INDIRECT(ADDRESS(ROW()+(-16), COLUMN()+(0), 1))), 2)</f>
        <v>141.550000</v>
      </c>
    </row>
    <row r="41" spans="1:9" ht="13.50" thickBot="1" customHeight="1">
      <c r="A41" s="26" t="s">
        <v>85</v>
      </c>
      <c r="B41" s="26"/>
      <c r="C41" s="26"/>
      <c r="D41" s="26"/>
      <c r="E41" s="26"/>
      <c r="F41" s="26"/>
      <c r="G41" s="26" t="s">
        <v>86</v>
      </c>
      <c r="H41" s="26" t="s">
        <v>87</v>
      </c>
      <c r="I41" s="26" t="s">
        <v>88</v>
      </c>
    </row>
    <row r="42" spans="1:9" ht="13.50" thickBot="1" customHeight="1">
      <c r="A42" s="27" t="s">
        <v>89</v>
      </c>
      <c r="B42" s="27"/>
      <c r="C42" s="27"/>
      <c r="D42" s="27"/>
      <c r="E42" s="27"/>
      <c r="F42" s="27"/>
      <c r="G42" s="28">
        <v>1062016.000000</v>
      </c>
      <c r="H42" s="28">
        <v>1062017.000000</v>
      </c>
      <c r="I42" s="28" t="s">
        <v>90</v>
      </c>
    </row>
    <row r="43" spans="1:9" ht="13.50" thickBot="1" customHeight="1">
      <c r="A43" s="29" t="s">
        <v>91</v>
      </c>
      <c r="B43" s="29"/>
      <c r="C43" s="29"/>
      <c r="D43" s="29"/>
      <c r="E43" s="29"/>
      <c r="F43" s="29"/>
      <c r="G43" s="30"/>
      <c r="H43" s="30"/>
      <c r="I43" s="30"/>
    </row>
    <row r="44" spans="1:9" ht="13.50" thickBot="1" customHeight="1">
      <c r="A44" s="27" t="s">
        <v>92</v>
      </c>
      <c r="B44" s="27"/>
      <c r="C44" s="27"/>
      <c r="D44" s="27"/>
      <c r="E44" s="27"/>
      <c r="F44" s="27"/>
      <c r="G44" s="28">
        <v>162011.000000</v>
      </c>
      <c r="H44" s="28">
        <v>162012.000000</v>
      </c>
      <c r="I44" s="28" t="s">
        <v>93</v>
      </c>
    </row>
    <row r="45" spans="1:9" ht="13.50" thickBot="1" customHeight="1">
      <c r="A45" s="29" t="s">
        <v>94</v>
      </c>
      <c r="B45" s="29"/>
      <c r="C45" s="29"/>
      <c r="D45" s="29"/>
      <c r="E45" s="29"/>
      <c r="F45" s="29"/>
      <c r="G45" s="30"/>
      <c r="H45" s="30"/>
      <c r="I45" s="30"/>
    </row>
    <row r="48" spans="1:1" ht="33.75" thickBot="1" customHeight="1">
      <c r="A48" s="1" t="s">
        <v>95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96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97</v>
      </c>
      <c r="B50" s="1"/>
      <c r="C50" s="1"/>
      <c r="D50" s="1"/>
      <c r="E50" s="1"/>
      <c r="F50" s="1"/>
      <c r="G50" s="1"/>
      <c r="H50" s="1"/>
      <c r="I50" s="1"/>
    </row>
  </sheetData>
  <mergeCells count="110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G21"/>
    <mergeCell ref="A22:B22"/>
    <mergeCell ref="C22:D22"/>
    <mergeCell ref="F22:H22"/>
    <mergeCell ref="A23:B23"/>
    <mergeCell ref="C23:D23"/>
    <mergeCell ref="E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G31"/>
    <mergeCell ref="A32:B32"/>
    <mergeCell ref="C32:D32"/>
    <mergeCell ref="F32:G32"/>
    <mergeCell ref="A33:B33"/>
    <mergeCell ref="C33:D33"/>
    <mergeCell ref="F33:G33"/>
    <mergeCell ref="A34:B34"/>
    <mergeCell ref="C34:D34"/>
    <mergeCell ref="F34:G34"/>
    <mergeCell ref="A35:B35"/>
    <mergeCell ref="C35:D35"/>
    <mergeCell ref="F35:H35"/>
    <mergeCell ref="A36:B36"/>
    <mergeCell ref="C36:D36"/>
    <mergeCell ref="E36:G36"/>
    <mergeCell ref="A37:B37"/>
    <mergeCell ref="C37:D37"/>
    <mergeCell ref="F37:G37"/>
    <mergeCell ref="A38:E38"/>
    <mergeCell ref="F38:H38"/>
    <mergeCell ref="A41:F41"/>
    <mergeCell ref="A42:F42"/>
    <mergeCell ref="G42:G43"/>
    <mergeCell ref="H42:H43"/>
    <mergeCell ref="I42:I43"/>
    <mergeCell ref="A43:F43"/>
    <mergeCell ref="A44:F44"/>
    <mergeCell ref="G44:G45"/>
    <mergeCell ref="H44:H45"/>
    <mergeCell ref="I44:I45"/>
    <mergeCell ref="A45:F45"/>
    <mergeCell ref="A48:I48"/>
    <mergeCell ref="A49:I49"/>
    <mergeCell ref="A50:I50"/>
  </mergeCells>
  <pageMargins left="0.620079" right="0.472441" top="0.472441" bottom="0.472441" header="0.0" footer="0.0"/>
  <pageSetup paperSize="9" orientation="portrait"/>
  <rowBreaks count="0" manualBreakCount="0">
    </rowBreaks>
</worksheet>
</file>