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<sst xmlns="http://schemas.openxmlformats.org/spreadsheetml/2006/main" count="74" uniqueCount="74">
  <si>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</si>
  <si>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EHM015</t>
  </si>
  <si>
    <t xml:space="preserve">m³</t>
  </si>
  <si>
    <t xml:space="preserve">Mur de formigó arquitectònic.</t>
  </si>
  <si>
    <r>
      <rPr>
        <sz val="8.25"/>
        <color rgb="FF000000"/>
        <rFont val="Arial"/>
        <family val="2"/>
      </rPr>
      <t xml:space="preserve">Mur de formigó armat arquitectònic </t>
    </r>
    <r>
      <rPr>
        <b/>
        <sz val="8.25"/>
        <color rgb="FF000000"/>
        <rFont val="Arial"/>
        <family val="2"/>
      </rPr>
      <t xml:space="preserve">2C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fins a 3 m d'altura</t>
    </r>
    <r>
      <rPr>
        <sz val="8.25"/>
        <color rgb="FF000000"/>
        <rFont val="Arial"/>
        <family val="2"/>
      </rPr>
      <t xml:space="preserve">, gruix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superfície plana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vist amb textura i relleu, realitzat amb panells metàl·lics modulars, amortitzables en 150 usos, amb làmina plàstica d'un sol ús imitació fusta, de 0,8 mm d'espessor, incorporada a la cara interior de l'encofrat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</si>
  <si>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</si>
  <si>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</si>
  <si>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</si>
  <si>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</si>
  <si>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</si>
  <si>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</si>
  <si>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</si>
  <si>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mt08eme070a</t>
  </si>
  <si>
    <t xml:space="preserve">m²</t>
  </si>
  <si>
    <t xml:space="preserve">Panells metàl·lics modulars, per encofrar murs de formigó de fins a 3 m d'altura.</t>
  </si>
  <si>
    <t xml:space="preserve">mt08eme075j</t>
  </si>
  <si>
    <t xml:space="preserve">U</t>
  </si>
  <si>
    <t xml:space="preserve">Estructura suport de sistema d'encofrat vertical, per a murs de formigó a dues cares, de fins a 3 m d'altura, formada per tornapuntes metàl·lics per a estabilització i aplomat de la superfície encofrant.</t>
  </si>
  <si>
    <t xml:space="preserve">mt08lhv010jE</t>
  </si>
  <si>
    <t xml:space="preserve">m²</t>
  </si>
  <si>
    <t xml:space="preserve">Làmina plàstica d'un sol ús imitació fusta, de 0,8 mm d'espessor, incorporada a la cara interior de l'encofrat, per obtenir una superfície de formigó amb acabat vist, en relleu.</t>
  </si>
  <si>
    <t xml:space="preserve">mt08lhv020a</t>
  </si>
  <si>
    <t xml:space="preserve">l</t>
  </si>
  <si>
    <t xml:space="preserve">Cola líquida.</t>
  </si>
  <si>
    <t xml:space="preserve">mt08lhv030a</t>
  </si>
  <si>
    <t xml:space="preserve">m</t>
  </si>
  <si>
    <t xml:space="preserve">Cinta de segellament.</t>
  </si>
  <si>
    <t xml:space="preserve">mt08var204</t>
  </si>
  <si>
    <t xml:space="preserve">U</t>
  </si>
  <si>
    <t xml:space="preserve">Passamurs de PVC per a pas dels tensors de l'encofrat, de diversos diàmetres i longituds.</t>
  </si>
  <si>
    <t xml:space="preserve">mt08var040a</t>
  </si>
  <si>
    <t xml:space="preserve">U</t>
  </si>
  <si>
    <t xml:space="preserve">Matavius de PVC, de 15x22 mm i 2500 mm de longitud, per a bisellat de cantells en elements de formigó.</t>
  </si>
  <si>
    <t xml:space="preserve">mt07aco020d</t>
  </si>
  <si>
    <t xml:space="preserve">U</t>
  </si>
  <si>
    <t xml:space="preserve">Separador homologat per murs.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</si>
  <si>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</si>
  <si>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</si>
  <si>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</si>
  <si>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</si>
  <si>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</si>
  <si>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</si>
  <si>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</si>
  <si>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</si>
  <si>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</si>
  <si>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</si>
  <si>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</si>
  <si>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</si>
  <si>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</si>
  <si>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</si>
  <si>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</si>
  <si>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</si>
  <si>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</si>
  <si>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</si>
  <si>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</si>
  <si>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</si>
  <si>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</si>
  <si>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</si>
  <si>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</si>
  <si>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</si>
  <si>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</si>
  <si>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</si>
  <si>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</si>
  <si>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</si>
  <si>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</si>
  <si>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</si>
  <si>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</si>
  <si>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</si>
  <si>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</si>
  <si>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</si>
  <si>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</si>
  <si>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</si>
  <si>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20,58€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</si>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</sst>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57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0.044000</v>
      </c>
      <c r="G10" s="11">
        <v>200.000000</v>
      </c>
      <c r="H10" s="11">
        <f ca="1">ROUND(INDIRECT(ADDRESS(ROW()+(0), COLUMN()+(-2), 1))*INDIRECT(ADDRESS(ROW()+(0), COLUMN()+(-1), 1)), 2)</f>
        <v>8.800000</v>
      </c>
    </row>
    <row r="11" spans="1:8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0.044000</v>
      </c>
      <c r="G11" s="11">
        <v>275.000000</v>
      </c>
      <c r="H11" s="11">
        <f ca="1">ROUND(INDIRECT(ADDRESS(ROW()+(0), COLUMN()+(-2), 1))*INDIRECT(ADDRESS(ROW()+(0), COLUMN()+(-1), 1)), 2)</f>
        <v>12.100000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6.667000</v>
      </c>
      <c r="G12" s="11">
        <v>13.580000</v>
      </c>
      <c r="H12" s="11">
        <f ca="1">ROUND(INDIRECT(ADDRESS(ROW()+(0), COLUMN()+(-2), 1))*INDIRECT(ADDRESS(ROW()+(0), COLUMN()+(-1), 1)), 2)</f>
        <v>90.540000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0.467000</v>
      </c>
      <c r="G13" s="11">
        <v>10.040000</v>
      </c>
      <c r="H13" s="11">
        <f ca="1">ROUND(INDIRECT(ADDRESS(ROW()+(0), COLUMN()+(-2), 1))*INDIRECT(ADDRESS(ROW()+(0), COLUMN()+(-1), 1)), 2)</f>
        <v>4.690000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7.333000</v>
      </c>
      <c r="G14" s="11">
        <v>0.610000</v>
      </c>
      <c r="H14" s="11">
        <f ca="1">ROUND(INDIRECT(ADDRESS(ROW()+(0), COLUMN()+(-2), 1))*INDIRECT(ADDRESS(ROW()+(0), COLUMN()+(-1), 1)), 2)</f>
        <v>4.470000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0.667000</v>
      </c>
      <c r="G15" s="11">
        <v>0.930000</v>
      </c>
      <c r="H15" s="11">
        <f ca="1">ROUND(INDIRECT(ADDRESS(ROW()+(0), COLUMN()+(-2), 1))*INDIRECT(ADDRESS(ROW()+(0), COLUMN()+(-1), 1)), 2)</f>
        <v>0.620000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3.333000</v>
      </c>
      <c r="G16" s="11">
        <v>0.350000</v>
      </c>
      <c r="H16" s="11">
        <f ca="1">ROUND(INDIRECT(ADDRESS(ROW()+(0), COLUMN()+(-2), 1))*INDIRECT(ADDRESS(ROW()+(0), COLUMN()+(-1), 1)), 2)</f>
        <v>1.170000</v>
      </c>
    </row>
    <row r="17" spans="1:8" ht="13.5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8.000000</v>
      </c>
      <c r="G17" s="11">
        <v>0.060000</v>
      </c>
      <c r="H17" s="11">
        <f ca="1">ROUND(INDIRECT(ADDRESS(ROW()+(0), COLUMN()+(-2), 1))*INDIRECT(ADDRESS(ROW()+(0), COLUMN()+(-1), 1)), 2)</f>
        <v>0.480000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0">
        <v>51.000000</v>
      </c>
      <c r="G18" s="11">
        <v>0.620000</v>
      </c>
      <c r="H18" s="11">
        <f ca="1">ROUND(INDIRECT(ADDRESS(ROW()+(0), COLUMN()+(-2), 1))*INDIRECT(ADDRESS(ROW()+(0), COLUMN()+(-1), 1)), 2)</f>
        <v>31.620000</v>
      </c>
    </row>
    <row r="19" spans="1:8" ht="13.50" thickBot="1" customHeight="1">
      <c r="A19" s="1" t="s">
        <v>39</v>
      </c>
      <c r="B19" s="1"/>
      <c r="C19" s="9" t="s">
        <v>40</v>
      </c>
      <c r="D19" s="9"/>
      <c r="E19" s="1" t="s">
        <v>41</v>
      </c>
      <c r="F19" s="10">
        <v>0.650000</v>
      </c>
      <c r="G19" s="11">
        <v>1.100000</v>
      </c>
      <c r="H19" s="11">
        <f ca="1">ROUND(INDIRECT(ADDRESS(ROW()+(0), COLUMN()+(-2), 1))*INDIRECT(ADDRESS(ROW()+(0), COLUMN()+(-1), 1)), 2)</f>
        <v>0.720000</v>
      </c>
    </row>
    <row r="20" spans="1:8" ht="24.00" thickBot="1" customHeight="1">
      <c r="A20" s="1" t="s">
        <v>42</v>
      </c>
      <c r="B20" s="1"/>
      <c r="C20" s="9" t="s">
        <v>43</v>
      </c>
      <c r="D20" s="9"/>
      <c r="E20" s="1" t="s">
        <v>44</v>
      </c>
      <c r="F20" s="10">
        <v>1.050000</v>
      </c>
      <c r="G20" s="11">
        <v>115.170000</v>
      </c>
      <c r="H20" s="11">
        <f ca="1">ROUND(INDIRECT(ADDRESS(ROW()+(0), COLUMN()+(-2), 1))*INDIRECT(ADDRESS(ROW()+(0), COLUMN()+(-1), 1)), 2)</f>
        <v>120.930000</v>
      </c>
    </row>
    <row r="21" spans="1:8" ht="24.00" thickBot="1" customHeight="1">
      <c r="A21" s="1" t="s">
        <v>45</v>
      </c>
      <c r="B21" s="1"/>
      <c r="C21" s="9" t="s">
        <v>46</v>
      </c>
      <c r="D21" s="9"/>
      <c r="E21" s="1" t="s">
        <v>47</v>
      </c>
      <c r="F21" s="12">
        <v>1.000000</v>
      </c>
      <c r="G21" s="13">
        <v>4.120000</v>
      </c>
      <c r="H21" s="13">
        <f ca="1">ROUND(INDIRECT(ADDRESS(ROW()+(0), COLUMN()+(-2), 1))*INDIRECT(ADDRESS(ROW()+(0), COLUMN()+(-1), 1)), 2)</f>
        <v>4.120000</v>
      </c>
    </row>
    <row r="22" spans="1:8" ht="13.50" thickBot="1" customHeight="1">
      <c r="A22" s="14"/>
      <c r="B22" s="14"/>
      <c r="C22" s="14"/>
      <c r="D22" s="14"/>
      <c r="E22" s="14"/>
      <c r="F22" s="8" t="s">
        <v>48</v>
      </c>
      <c r="G22" s="8"/>
      <c r="H22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280.260000</v>
      </c>
    </row>
    <row r="23" spans="1:8" ht="13.50" thickBot="1" customHeight="1">
      <c r="A23" s="14">
        <v>2.000000</v>
      </c>
      <c r="B23" s="14"/>
      <c r="C23" s="14"/>
      <c r="D23" s="14"/>
      <c r="E23" s="17" t="s">
        <v>49</v>
      </c>
      <c r="F23" s="17"/>
      <c r="G23" s="14"/>
      <c r="H23" s="14"/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0">
        <v>3.283000</v>
      </c>
      <c r="G24" s="11">
        <v>24.470000</v>
      </c>
      <c r="H24" s="11">
        <f ca="1">ROUND(INDIRECT(ADDRESS(ROW()+(0), COLUMN()+(-2), 1))*INDIRECT(ADDRESS(ROW()+(0), COLUMN()+(-1), 1)), 2)</f>
        <v>80.340000</v>
      </c>
    </row>
    <row r="25" spans="1:8" ht="13.50" thickBot="1" customHeight="1">
      <c r="A25" s="1" t="s">
        <v>53</v>
      </c>
      <c r="B25" s="1"/>
      <c r="C25" s="9" t="s">
        <v>54</v>
      </c>
      <c r="D25" s="9"/>
      <c r="E25" s="1" t="s">
        <v>55</v>
      </c>
      <c r="F25" s="10">
        <v>3.681000</v>
      </c>
      <c r="G25" s="11">
        <v>21.710000</v>
      </c>
      <c r="H25" s="11">
        <f ca="1">ROUND(INDIRECT(ADDRESS(ROW()+(0), COLUMN()+(-2), 1))*INDIRECT(ADDRESS(ROW()+(0), COLUMN()+(-1), 1)), 2)</f>
        <v>79.910000</v>
      </c>
    </row>
    <row r="26" spans="1:8" ht="13.50" thickBot="1" customHeight="1">
      <c r="A26" s="1" t="s">
        <v>56</v>
      </c>
      <c r="B26" s="1"/>
      <c r="C26" s="9" t="s">
        <v>57</v>
      </c>
      <c r="D26" s="9"/>
      <c r="E26" s="1" t="s">
        <v>58</v>
      </c>
      <c r="F26" s="10">
        <v>0.526000</v>
      </c>
      <c r="G26" s="11">
        <v>24.470000</v>
      </c>
      <c r="H26" s="11">
        <f ca="1">ROUND(INDIRECT(ADDRESS(ROW()+(0), COLUMN()+(-2), 1))*INDIRECT(ADDRESS(ROW()+(0), COLUMN()+(-1), 1)), 2)</f>
        <v>12.870000</v>
      </c>
    </row>
    <row r="27" spans="1:8" ht="13.50" thickBot="1" customHeight="1">
      <c r="A27" s="1" t="s">
        <v>59</v>
      </c>
      <c r="B27" s="1"/>
      <c r="C27" s="9" t="s">
        <v>60</v>
      </c>
      <c r="D27" s="9"/>
      <c r="E27" s="1" t="s">
        <v>61</v>
      </c>
      <c r="F27" s="10">
        <v>0.670000</v>
      </c>
      <c r="G27" s="11">
        <v>21.710000</v>
      </c>
      <c r="H27" s="11">
        <f ca="1">ROUND(INDIRECT(ADDRESS(ROW()+(0), COLUMN()+(-2), 1))*INDIRECT(ADDRESS(ROW()+(0), COLUMN()+(-1), 1)), 2)</f>
        <v>14.550000</v>
      </c>
    </row>
    <row r="28" spans="1:8" ht="13.50" thickBot="1" customHeight="1">
      <c r="A28" s="1" t="s">
        <v>62</v>
      </c>
      <c r="B28" s="1"/>
      <c r="C28" s="9" t="s">
        <v>63</v>
      </c>
      <c r="D28" s="9"/>
      <c r="E28" s="1" t="s">
        <v>64</v>
      </c>
      <c r="F28" s="10">
        <v>0.325000</v>
      </c>
      <c r="G28" s="11">
        <v>24.470000</v>
      </c>
      <c r="H28" s="11">
        <f ca="1">ROUND(INDIRECT(ADDRESS(ROW()+(0), COLUMN()+(-2), 1))*INDIRECT(ADDRESS(ROW()+(0), COLUMN()+(-1), 1)), 2)</f>
        <v>7.950000</v>
      </c>
    </row>
    <row r="29" spans="1:8" ht="13.50" thickBot="1" customHeight="1">
      <c r="A29" s="1" t="s">
        <v>65</v>
      </c>
      <c r="B29" s="1"/>
      <c r="C29" s="9" t="s">
        <v>66</v>
      </c>
      <c r="D29" s="9"/>
      <c r="E29" s="1" t="s">
        <v>67</v>
      </c>
      <c r="F29" s="12">
        <v>1.310000</v>
      </c>
      <c r="G29" s="13">
        <v>21.710000</v>
      </c>
      <c r="H29" s="13">
        <f ca="1">ROUND(INDIRECT(ADDRESS(ROW()+(0), COLUMN()+(-2), 1))*INDIRECT(ADDRESS(ROW()+(0), COLUMN()+(-1), 1)), 2)</f>
        <v>28.440000</v>
      </c>
    </row>
    <row r="30" spans="1:8" ht="13.50" thickBot="1" customHeight="1">
      <c r="A30" s="14"/>
      <c r="B30" s="14"/>
      <c r="C30" s="14"/>
      <c r="D30" s="14"/>
      <c r="E30" s="14"/>
      <c r="F30" s="8" t="s">
        <v>68</v>
      </c>
      <c r="G30" s="8"/>
      <c r="H30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224.060000</v>
      </c>
    </row>
    <row r="31" spans="1:8" ht="13.50" thickBot="1" customHeight="1">
      <c r="A31" s="14">
        <v>3.000000</v>
      </c>
      <c r="B31" s="14"/>
      <c r="C31" s="14"/>
      <c r="D31" s="14"/>
      <c r="E31" s="17" t="s">
        <v>69</v>
      </c>
      <c r="F31" s="17"/>
      <c r="G31" s="14"/>
      <c r="H31" s="14"/>
    </row>
    <row r="32" spans="1:8" ht="13.50" thickBot="1" customHeight="1">
      <c r="A32" s="18"/>
      <c r="B32" s="18"/>
      <c r="C32" s="19" t="s">
        <v>70</v>
      </c>
      <c r="D32" s="19"/>
      <c r="E32" s="18" t="s">
        <v>71</v>
      </c>
      <c r="F32" s="12">
        <v>2.000000</v>
      </c>
      <c r="G32" s="13">
        <f ca="1">ROUND(SUM(INDIRECT(ADDRESS(ROW()+(-2), COLUMN()+(1), 1)),INDIRECT(ADDRESS(ROW()+(-10), COLUMN()+(1), 1))), 2)</f>
        <v>504.320000</v>
      </c>
      <c r="H32" s="13">
        <f ca="1">ROUND(INDIRECT(ADDRESS(ROW()+(0), COLUMN()+(-2), 1))*INDIRECT(ADDRESS(ROW()+(0), COLUMN()+(-1), 1))/100, 2)</f>
        <v>10.090000</v>
      </c>
    </row>
    <row r="33" spans="1:8" ht="13.50" thickBot="1" customHeight="1">
      <c r="A33" s="20" t="s">
        <v>72</v>
      </c>
      <c r="B33" s="20"/>
      <c r="C33" s="21"/>
      <c r="D33" s="21"/>
      <c r="E33" s="22"/>
      <c r="F33" s="23" t="s">
        <v>73</v>
      </c>
      <c r="G33" s="24"/>
      <c r="H33" s="25">
        <f ca="1">ROUND(SUM(INDIRECT(ADDRESS(ROW()+(-1), COLUMN()+(0), 1)),INDIRECT(ADDRESS(ROW()+(-3), COLUMN()+(0), 1)),INDIRECT(ADDRESS(ROW()+(-11), COLUMN()+(0), 1))), 2)</f>
        <v>514.410000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F30:G30"/>
    <mergeCell ref="A31:B31"/>
    <mergeCell ref="C31:D31"/>
    <mergeCell ref="E31:F31"/>
    <mergeCell ref="A32:B32"/>
    <mergeCell ref="C32:D32"/>
    <mergeCell ref="A33:E33"/>
    <mergeCell ref="F33:G33"/>
  </mergeCells>
  <pageMargins left="0.620079" right="0.472441" top="0.472441" bottom="0.472441" header="0.0" footer="0.0"/>
  <pageSetup paperSize="9" orientation="portrait"/>
  <rowBreaks count="0" manualBreakCount="0">
    </rowBreaks>
</worksheet>
</file>