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<sst xmlns="http://schemas.openxmlformats.org/spreadsheetml/2006/main" count="44" uniqueCount="44">
  <si>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</si>
  <si>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CCS010</t>
  </si>
  <si>
    <t xml:space="preserve">m³</t>
  </si>
  <si>
    <t xml:space="preserve">Mur de soterrani.</t>
  </si>
  <si>
    <r>
      <rPr>
        <sz val="8.25"/>
        <color rgb="FF000000"/>
        <rFont val="Arial"/>
        <family val="2"/>
      </rPr>
      <t xml:space="preserve">Mur de soterrani de formigó armat, realitzat amb </t>
    </r>
    <r>
      <rPr>
        <b/>
        <sz val="8.25"/>
        <color rgb="FF000000"/>
        <rFont val="Arial"/>
        <family val="2"/>
      </rPr>
      <t xml:space="preserve">formigó HA-25/B/20/IIa fabricat en central, i abocament amb cubilot</t>
    </r>
    <r>
      <rPr>
        <sz val="8.25"/>
        <color rgb="FF000000"/>
        <rFont val="Arial"/>
        <family val="2"/>
      </rPr>
      <t xml:space="preserve">, i acer </t>
    </r>
    <r>
      <rPr>
        <b/>
        <sz val="8.25"/>
        <color rgb="FF000000"/>
        <rFont val="Arial"/>
        <family val="2"/>
      </rPr>
      <t xml:space="preserve">UNE-EN 10080 B 500 S</t>
    </r>
    <r>
      <rPr>
        <sz val="8.25"/>
        <color rgb="FF000000"/>
        <rFont val="Arial"/>
        <family val="2"/>
      </rPr>
      <t xml:space="preserve">, quantia </t>
    </r>
    <r>
      <rPr>
        <b/>
        <sz val="8.25"/>
        <color rgb="FF000000"/>
        <rFont val="Arial"/>
        <family val="2"/>
      </rPr>
      <t xml:space="preserve">50</t>
    </r>
    <r>
      <rPr>
        <sz val="8.25"/>
        <color rgb="FF000000"/>
        <rFont val="Arial"/>
        <family val="2"/>
      </rPr>
      <t xml:space="preserve"> kg/m³, sense incloure encofrat.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</si>
  <si>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</si>
  <si>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</si>
  <si>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</si>
  <si>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</si>
  <si>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</si>
  <si>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</si>
  <si>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</si>
  <si>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mt07aco020d</t>
  </si>
  <si>
    <t xml:space="preserve">U</t>
  </si>
  <si>
    <t xml:space="preserve">Separador homologat per murs.</t>
  </si>
  <si>
    <t xml:space="preserve">mt07aco010g</t>
  </si>
  <si>
    <t xml:space="preserve">kg</t>
  </si>
  <si>
    <t xml:space="preserve">Acer en barres corrugades, UNE-EN 10080 B 500 S, subministrat en obra en barres sense elaborar,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</si>
  <si>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</si>
  <si>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</si>
  <si>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</si>
  <si>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mt10haf010nga</t>
  </si>
  <si>
    <t xml:space="preserve">m³</t>
  </si>
  <si>
    <t xml:space="preserve">Formigó HA-25/B/20/IIa, fabricat en central.</t>
  </si>
  <si>
    <t xml:space="preserve">Subtotal materials:</t>
  </si>
  <si>
    <t xml:space="preserve">Mà d'obra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</si>
  <si>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</si>
  <si>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</si>
  <si>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</si>
  <si>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</si>
  <si>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</si>
  <si>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</si>
  <si>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</si>
  <si>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</si>
  <si>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</si>
  <si>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</si>
  <si>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</si>
  <si>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</si>
  <si>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</si>
  <si>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</si>
  <si>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</si>
  <si>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</si>
  <si>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6,32€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</si>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</sst>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6.12" customWidth="1"/>
    <col min="4" max="4" width="57.4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8.000000</v>
      </c>
      <c r="F10" s="11">
        <v>0.060000</v>
      </c>
      <c r="G10" s="11">
        <f ca="1">ROUND(INDIRECT(ADDRESS(ROW()+(0), COLUMN()+(-2), 1))*INDIRECT(ADDRESS(ROW()+(0), COLUMN()+(-1), 1)), 2)</f>
        <v>0.480000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0">
        <v>51.000000</v>
      </c>
      <c r="F11" s="11">
        <v>0.620000</v>
      </c>
      <c r="G11" s="11">
        <f ca="1">ROUND(INDIRECT(ADDRESS(ROW()+(0), COLUMN()+(-2), 1))*INDIRECT(ADDRESS(ROW()+(0), COLUMN()+(-1), 1)), 2)</f>
        <v>31.620000</v>
      </c>
    </row>
    <row r="12" spans="1:7" ht="13.50" thickBot="1" customHeight="1">
      <c r="A12" s="1" t="s">
        <v>18</v>
      </c>
      <c r="B12" s="1"/>
      <c r="C12" s="9" t="s">
        <v>19</v>
      </c>
      <c r="D12" s="1" t="s">
        <v>20</v>
      </c>
      <c r="E12" s="10">
        <v>0.650000</v>
      </c>
      <c r="F12" s="11">
        <v>1.100000</v>
      </c>
      <c r="G12" s="11">
        <f ca="1">ROUND(INDIRECT(ADDRESS(ROW()+(0), COLUMN()+(-2), 1))*INDIRECT(ADDRESS(ROW()+(0), COLUMN()+(-1), 1)), 2)</f>
        <v>0.720000</v>
      </c>
    </row>
    <row r="13" spans="1:7" ht="13.50" thickBot="1" customHeight="1">
      <c r="A13" s="1" t="s">
        <v>21</v>
      </c>
      <c r="B13" s="1"/>
      <c r="C13" s="9" t="s">
        <v>22</v>
      </c>
      <c r="D13" s="1" t="s">
        <v>23</v>
      </c>
      <c r="E13" s="12">
        <v>1.050000</v>
      </c>
      <c r="F13" s="13">
        <v>67.420000</v>
      </c>
      <c r="G13" s="13">
        <f ca="1">ROUND(INDIRECT(ADDRESS(ROW()+(0), COLUMN()+(-2), 1))*INDIRECT(ADDRESS(ROW()+(0), COLUMN()+(-1), 1)), 2)</f>
        <v>70.790000</v>
      </c>
    </row>
    <row r="14" spans="1:7" ht="13.50" thickBot="1" customHeight="1">
      <c r="A14" s="14"/>
      <c r="B14" s="14"/>
      <c r="C14" s="14"/>
      <c r="D14" s="14"/>
      <c r="E14" s="8" t="s">
        <v>24</v>
      </c>
      <c r="F14" s="8"/>
      <c r="G14" s="16">
        <f ca="1">ROUND(SUM(INDIRECT(ADDRESS(ROW()+(-1), COLUMN()+(0), 1)),INDIRECT(ADDRESS(ROW()+(-2), COLUMN()+(0), 1)),INDIRECT(ADDRESS(ROW()+(-3), COLUMN()+(0), 1)),INDIRECT(ADDRESS(ROW()+(-4), COLUMN()+(0), 1))), 2)</f>
        <v>103.610000</v>
      </c>
    </row>
    <row r="15" spans="1:7" ht="13.50" thickBot="1" customHeight="1">
      <c r="A15" s="14">
        <v>2.000000</v>
      </c>
      <c r="B15" s="14"/>
      <c r="C15" s="14"/>
      <c r="D15" s="17" t="s">
        <v>25</v>
      </c>
      <c r="E15" s="17"/>
      <c r="F15" s="14"/>
      <c r="G15" s="14"/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0">
        <v>0.525000</v>
      </c>
      <c r="F16" s="11">
        <v>24.470000</v>
      </c>
      <c r="G16" s="11">
        <f ca="1">ROUND(INDIRECT(ADDRESS(ROW()+(0), COLUMN()+(-2), 1))*INDIRECT(ADDRESS(ROW()+(0), COLUMN()+(-1), 1)), 2)</f>
        <v>12.850000</v>
      </c>
    </row>
    <row r="17" spans="1:7" ht="13.50" thickBot="1" customHeight="1">
      <c r="A17" s="1" t="s">
        <v>29</v>
      </c>
      <c r="B17" s="1"/>
      <c r="C17" s="9" t="s">
        <v>30</v>
      </c>
      <c r="D17" s="1" t="s">
        <v>31</v>
      </c>
      <c r="E17" s="10">
        <v>0.669000</v>
      </c>
      <c r="F17" s="11">
        <v>21.710000</v>
      </c>
      <c r="G17" s="11">
        <f ca="1">ROUND(INDIRECT(ADDRESS(ROW()+(0), COLUMN()+(-2), 1))*INDIRECT(ADDRESS(ROW()+(0), COLUMN()+(-1), 1)), 2)</f>
        <v>14.520000</v>
      </c>
    </row>
    <row r="18" spans="1:7" ht="13.50" thickBot="1" customHeight="1">
      <c r="A18" s="1" t="s">
        <v>32</v>
      </c>
      <c r="B18" s="1"/>
      <c r="C18" s="9" t="s">
        <v>33</v>
      </c>
      <c r="D18" s="1" t="s">
        <v>34</v>
      </c>
      <c r="E18" s="10">
        <v>0.215000</v>
      </c>
      <c r="F18" s="11">
        <v>24.470000</v>
      </c>
      <c r="G18" s="11">
        <f ca="1">ROUND(INDIRECT(ADDRESS(ROW()+(0), COLUMN()+(-2), 1))*INDIRECT(ADDRESS(ROW()+(0), COLUMN()+(-1), 1)), 2)</f>
        <v>5.260000</v>
      </c>
    </row>
    <row r="19" spans="1:7" ht="13.50" thickBot="1" customHeight="1">
      <c r="A19" s="1" t="s">
        <v>35</v>
      </c>
      <c r="B19" s="1"/>
      <c r="C19" s="9" t="s">
        <v>36</v>
      </c>
      <c r="D19" s="1" t="s">
        <v>37</v>
      </c>
      <c r="E19" s="12">
        <v>0.860000</v>
      </c>
      <c r="F19" s="13">
        <v>21.710000</v>
      </c>
      <c r="G19" s="13">
        <f ca="1">ROUND(INDIRECT(ADDRESS(ROW()+(0), COLUMN()+(-2), 1))*INDIRECT(ADDRESS(ROW()+(0), COLUMN()+(-1), 1)), 2)</f>
        <v>18.670000</v>
      </c>
    </row>
    <row r="20" spans="1:7" ht="13.50" thickBot="1" customHeight="1">
      <c r="A20" s="14"/>
      <c r="B20" s="14"/>
      <c r="C20" s="14"/>
      <c r="D20" s="14"/>
      <c r="E20" s="8" t="s">
        <v>38</v>
      </c>
      <c r="F20" s="8"/>
      <c r="G20" s="16">
        <f ca="1">ROUND(SUM(INDIRECT(ADDRESS(ROW()+(-1), COLUMN()+(0), 1)),INDIRECT(ADDRESS(ROW()+(-2), COLUMN()+(0), 1)),INDIRECT(ADDRESS(ROW()+(-3), COLUMN()+(0), 1)),INDIRECT(ADDRESS(ROW()+(-4), COLUMN()+(0), 1))), 2)</f>
        <v>51.300000</v>
      </c>
    </row>
    <row r="21" spans="1:7" ht="13.50" thickBot="1" customHeight="1">
      <c r="A21" s="14">
        <v>3.000000</v>
      </c>
      <c r="B21" s="14"/>
      <c r="C21" s="14"/>
      <c r="D21" s="17" t="s">
        <v>39</v>
      </c>
      <c r="E21" s="17"/>
      <c r="F21" s="14"/>
      <c r="G21" s="14"/>
    </row>
    <row r="22" spans="1:7" ht="13.50" thickBot="1" customHeight="1">
      <c r="A22" s="18"/>
      <c r="B22" s="18"/>
      <c r="C22" s="19" t="s">
        <v>40</v>
      </c>
      <c r="D22" s="18" t="s">
        <v>41</v>
      </c>
      <c r="E22" s="12">
        <v>2.000000</v>
      </c>
      <c r="F22" s="13">
        <f ca="1">ROUND(SUM(INDIRECT(ADDRESS(ROW()+(-2), COLUMN()+(1), 1)),INDIRECT(ADDRESS(ROW()+(-8), COLUMN()+(1), 1))), 2)</f>
        <v>154.910000</v>
      </c>
      <c r="G22" s="13">
        <f ca="1">ROUND(INDIRECT(ADDRESS(ROW()+(0), COLUMN()+(-2), 1))*INDIRECT(ADDRESS(ROW()+(0), COLUMN()+(-1), 1))/100, 2)</f>
        <v>3.100000</v>
      </c>
    </row>
    <row r="23" spans="1:7" ht="13.50" thickBot="1" customHeight="1">
      <c r="A23" s="20" t="s">
        <v>42</v>
      </c>
      <c r="B23" s="20"/>
      <c r="C23" s="21"/>
      <c r="D23" s="22"/>
      <c r="E23" s="23" t="s">
        <v>43</v>
      </c>
      <c r="F23" s="24"/>
      <c r="G23" s="25">
        <f ca="1">ROUND(SUM(INDIRECT(ADDRESS(ROW()+(-1), COLUMN()+(0), 1)),INDIRECT(ADDRESS(ROW()+(-3), COLUMN()+(0), 1)),INDIRECT(ADDRESS(ROW()+(-9), COLUMN()+(0), 1))), 2)</f>
        <v>158.010000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620079" right="0.472441" top="0.472441" bottom="0.472441" header="0.0" footer="0.0"/>
  <pageSetup paperSize="9" orientation="portrait"/>
  <rowBreaks count="0" manualBreakCount="0">
    </rowBreaks>
</worksheet>
</file>