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<sst xmlns="http://schemas.openxmlformats.org/spreadsheetml/2006/main" count="56" uniqueCount="56">
  <si>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</si>
  <si>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ANS010</t>
  </si>
  <si>
    <t xml:space="preserve">m²</t>
  </si>
  <si>
    <t xml:space="preserve">Solera de formigó.</t>
  </si>
  <si>
    <r>
      <rPr>
        <sz val="8.25"/>
        <color rgb="FF000000"/>
        <rFont val="Arial"/>
        <family val="2"/>
      </rPr>
      <t xml:space="preserve">Solera </t>
    </r>
    <r>
      <rPr>
        <b/>
        <sz val="8.25"/>
        <color rgb="FF000000"/>
        <rFont val="Arial"/>
        <family val="2"/>
      </rPr>
      <t xml:space="preserve">de formigó en massa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10</t>
    </r>
    <r>
      <rPr>
        <sz val="8.25"/>
        <color rgb="FF000000"/>
        <rFont val="Arial"/>
        <family val="2"/>
      </rPr>
      <t xml:space="preserve"> cm d'espessor, realitzada amb </t>
    </r>
    <r>
      <rPr>
        <b/>
        <sz val="8.25"/>
        <color rgb="FF000000"/>
        <rFont val="Arial"/>
        <family val="2"/>
      </rPr>
      <t xml:space="preserve">formigó HM-15/B/20/I fabricat en central i abocament des de camió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estès i vibrat manual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amb junts de retracció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</si>
  <si>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</si>
  <si>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</si>
  <si>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</si>
  <si>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</si>
  <si>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</si>
  <si>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</si>
  <si>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</si>
  <si>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mt10hmf010Lm</t>
  </si>
  <si>
    <t xml:space="preserve">m³</t>
  </si>
  <si>
    <t xml:space="preserve">Formigó HM-15/B/20/I, fabricat en central.</t>
  </si>
  <si>
    <t xml:space="preserve">mt16pea020c</t>
  </si>
  <si>
    <t xml:space="preserve">m²</t>
  </si>
  <si>
    <t xml:space="preserve">Panell rígid de poliestirè expandit, segons UNE-EN 13163, mecanitzat lateral recte, de 30 mm d'espessor, resistència tèrmica 0,8 m²K/W, conductivitat tèrmica 0,036 W/(mK), per junta de dilatació.</t>
  </si>
  <si>
    <t xml:space="preserve">Subtotal materials:</t>
  </si>
  <si>
    <t xml:space="preserve">Equip i maquinària</t>
  </si>
  <si>
    <t xml:space="preserve">mq06vib020</t>
  </si>
  <si>
    <t xml:space="preserve">h</t>
  </si>
  <si>
    <t xml:space="preserve">Regla vibrant de 3 m.</t>
  </si>
  <si>
    <t xml:space="preserve">mq06cor020</t>
  </si>
  <si>
    <t xml:space="preserve">h</t>
  </si>
  <si>
    <t xml:space="preserve">Equip per a tall de juntes en soleres de formigó.</t>
  </si>
  <si>
    <t xml:space="preserve">Subtotal equip i maquinària:</t>
  </si>
  <si>
    <t xml:space="preserve">Mà d'obra</t>
  </si>
  <si>
    <t xml:space="preserve">mo112</t>
  </si>
  <si>
    <t xml:space="preserve">h</t>
  </si>
  <si>
    <t xml:space="preserve">Peó especialitzat construcció.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</si>
  <si>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</si>
  <si>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</si>
  <si>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</si>
  <si>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</si>
  <si>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</si>
  <si>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</si>
  <si>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mo077</t>
  </si>
  <si>
    <t xml:space="preserve">h</t>
  </si>
  <si>
    <t xml:space="preserve">Ajudant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</si>
  <si>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</si>
  <si>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</si>
  <si>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</si>
  <si>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</si>
  <si>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0,94€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</si>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</sst>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5.95" customWidth="1"/>
    <col min="5" max="5" width="55.59" customWidth="1"/>
    <col min="6" max="6" width="1.02" customWidth="1"/>
    <col min="7" max="7" width="11.90" customWidth="1"/>
    <col min="8" max="8" width="2.04" customWidth="1"/>
    <col min="9" max="9" width="11.22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/>
      <c r="H8" s="6"/>
      <c r="I8" s="6" t="s">
        <v>9</v>
      </c>
      <c r="J8" s="6"/>
      <c r="K8" s="6" t="s">
        <v>10</v>
      </c>
    </row>
    <row r="9" spans="1:11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  <c r="K9" s="7"/>
    </row>
    <row r="10" spans="1:11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0.105000</v>
      </c>
      <c r="G10" s="10"/>
      <c r="H10" s="10"/>
      <c r="I10" s="11">
        <v>57.880000</v>
      </c>
      <c r="J10" s="11"/>
      <c r="K10" s="11">
        <f ca="1">ROUND(INDIRECT(ADDRESS(ROW()+(0), COLUMN()+(-5), 1))*INDIRECT(ADDRESS(ROW()+(0), COLUMN()+(-2), 1)), 2)</f>
        <v>6.080000</v>
      </c>
    </row>
    <row r="11" spans="1:11" ht="45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0.050000</v>
      </c>
      <c r="G11" s="12"/>
      <c r="H11" s="12"/>
      <c r="I11" s="13">
        <v>2.010000</v>
      </c>
      <c r="J11" s="13"/>
      <c r="K11" s="13">
        <f ca="1">ROUND(INDIRECT(ADDRESS(ROW()+(0), COLUMN()+(-5), 1))*INDIRECT(ADDRESS(ROW()+(0), COLUMN()+(-2), 1)), 2)</f>
        <v>0.100000</v>
      </c>
    </row>
    <row r="12" spans="1:11" ht="13.50" thickBot="1" customHeight="1">
      <c r="A12" s="14"/>
      <c r="B12" s="14"/>
      <c r="C12" s="14"/>
      <c r="D12" s="14"/>
      <c r="E12" s="14"/>
      <c r="F12" s="8" t="s">
        <v>18</v>
      </c>
      <c r="G12" s="8"/>
      <c r="H12" s="8"/>
      <c r="I12" s="8"/>
      <c r="J12" s="8"/>
      <c r="K12" s="16">
        <f ca="1">ROUND(SUM(INDIRECT(ADDRESS(ROW()+(-1), COLUMN()+(0), 1)),INDIRECT(ADDRESS(ROW()+(-2), COLUMN()+(0), 1))), 2)</f>
        <v>6.180000</v>
      </c>
    </row>
    <row r="13" spans="1:11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7"/>
      <c r="H13" s="17"/>
      <c r="I13" s="14"/>
      <c r="J13" s="14"/>
      <c r="K13" s="14"/>
    </row>
    <row r="14" spans="1:11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0.084000</v>
      </c>
      <c r="G14" s="10"/>
      <c r="H14" s="10"/>
      <c r="I14" s="11">
        <v>4.660000</v>
      </c>
      <c r="J14" s="11"/>
      <c r="K14" s="11">
        <f ca="1">ROUND(INDIRECT(ADDRESS(ROW()+(0), COLUMN()+(-5), 1))*INDIRECT(ADDRESS(ROW()+(0), COLUMN()+(-2), 1)), 2)</f>
        <v>0.390000</v>
      </c>
    </row>
    <row r="15" spans="1:11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0.082000</v>
      </c>
      <c r="G15" s="12"/>
      <c r="H15" s="12"/>
      <c r="I15" s="13">
        <v>9.480000</v>
      </c>
      <c r="J15" s="13"/>
      <c r="K15" s="13">
        <f ca="1">ROUND(INDIRECT(ADDRESS(ROW()+(0), COLUMN()+(-5), 1))*INDIRECT(ADDRESS(ROW()+(0), COLUMN()+(-2), 1)), 2)</f>
        <v>0.780000</v>
      </c>
    </row>
    <row r="16" spans="1:11" ht="13.50" thickBot="1" customHeight="1">
      <c r="A16" s="14"/>
      <c r="B16" s="14"/>
      <c r="C16" s="14"/>
      <c r="D16" s="14"/>
      <c r="E16" s="14"/>
      <c r="F16" s="8" t="s">
        <v>26</v>
      </c>
      <c r="G16" s="8"/>
      <c r="H16" s="8"/>
      <c r="I16" s="8"/>
      <c r="J16" s="8"/>
      <c r="K16" s="16">
        <f ca="1">ROUND(SUM(INDIRECT(ADDRESS(ROW()+(-1), COLUMN()+(0), 1)),INDIRECT(ADDRESS(ROW()+(-2), COLUMN()+(0), 1))), 2)</f>
        <v>1.170000</v>
      </c>
    </row>
    <row r="17" spans="1:11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7"/>
      <c r="H17" s="17"/>
      <c r="I17" s="14"/>
      <c r="J17" s="14"/>
      <c r="K17" s="14"/>
    </row>
    <row r="18" spans="1:11" ht="13.50" thickBot="1" customHeight="1">
      <c r="A18" s="1" t="s">
        <v>28</v>
      </c>
      <c r="B18" s="1"/>
      <c r="C18" s="9" t="s">
        <v>29</v>
      </c>
      <c r="D18" s="9"/>
      <c r="E18" s="1" t="s">
        <v>30</v>
      </c>
      <c r="F18" s="10">
        <v>0.097000</v>
      </c>
      <c r="G18" s="10"/>
      <c r="H18" s="10"/>
      <c r="I18" s="11">
        <v>20.150000</v>
      </c>
      <c r="J18" s="11"/>
      <c r="K18" s="11">
        <f ca="1">ROUND(INDIRECT(ADDRESS(ROW()+(0), COLUMN()+(-5), 1))*INDIRECT(ADDRESS(ROW()+(0), COLUMN()+(-2), 1)), 2)</f>
        <v>1.950000</v>
      </c>
    </row>
    <row r="19" spans="1:11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0">
        <v>0.072000</v>
      </c>
      <c r="G19" s="10"/>
      <c r="H19" s="10"/>
      <c r="I19" s="11">
        <v>23.300000</v>
      </c>
      <c r="J19" s="11"/>
      <c r="K19" s="11">
        <f ca="1">ROUND(INDIRECT(ADDRESS(ROW()+(0), COLUMN()+(-5), 1))*INDIRECT(ADDRESS(ROW()+(0), COLUMN()+(-2), 1)), 2)</f>
        <v>1.680000</v>
      </c>
    </row>
    <row r="20" spans="1:11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0">
        <v>0.072000</v>
      </c>
      <c r="G20" s="10"/>
      <c r="H20" s="10"/>
      <c r="I20" s="11">
        <v>19.470000</v>
      </c>
      <c r="J20" s="11"/>
      <c r="K20" s="11">
        <f ca="1">ROUND(INDIRECT(ADDRESS(ROW()+(0), COLUMN()+(-5), 1))*INDIRECT(ADDRESS(ROW()+(0), COLUMN()+(-2), 1)), 2)</f>
        <v>1.400000</v>
      </c>
    </row>
    <row r="21" spans="1:11" ht="13.50" thickBot="1" customHeight="1">
      <c r="A21" s="1" t="s">
        <v>37</v>
      </c>
      <c r="B21" s="1"/>
      <c r="C21" s="9" t="s">
        <v>38</v>
      </c>
      <c r="D21" s="9"/>
      <c r="E21" s="1" t="s">
        <v>39</v>
      </c>
      <c r="F21" s="12">
        <v>0.036000</v>
      </c>
      <c r="G21" s="12"/>
      <c r="H21" s="12"/>
      <c r="I21" s="13">
        <v>20.680000</v>
      </c>
      <c r="J21" s="13"/>
      <c r="K21" s="13">
        <f ca="1">ROUND(INDIRECT(ADDRESS(ROW()+(0), COLUMN()+(-5), 1))*INDIRECT(ADDRESS(ROW()+(0), COLUMN()+(-2), 1)), 2)</f>
        <v>0.740000</v>
      </c>
    </row>
    <row r="22" spans="1:11" ht="13.50" thickBot="1" customHeight="1">
      <c r="A22" s="14"/>
      <c r="B22" s="14"/>
      <c r="C22" s="14"/>
      <c r="D22" s="14"/>
      <c r="E22" s="14"/>
      <c r="F22" s="8" t="s">
        <v>40</v>
      </c>
      <c r="G22" s="8"/>
      <c r="H22" s="8"/>
      <c r="I22" s="8"/>
      <c r="J22" s="8"/>
      <c r="K22" s="16">
        <f ca="1">ROUND(SUM(INDIRECT(ADDRESS(ROW()+(-1), COLUMN()+(0), 1)),INDIRECT(ADDRESS(ROW()+(-2), COLUMN()+(0), 1)),INDIRECT(ADDRESS(ROW()+(-3), COLUMN()+(0), 1)),INDIRECT(ADDRESS(ROW()+(-4), COLUMN()+(0), 1))), 2)</f>
        <v>5.770000</v>
      </c>
    </row>
    <row r="23" spans="1:11" ht="13.50" thickBot="1" customHeight="1">
      <c r="A23" s="14">
        <v>4.000000</v>
      </c>
      <c r="B23" s="14"/>
      <c r="C23" s="14"/>
      <c r="D23" s="14"/>
      <c r="E23" s="17" t="s">
        <v>41</v>
      </c>
      <c r="F23" s="17"/>
      <c r="G23" s="17"/>
      <c r="H23" s="17"/>
      <c r="I23" s="14"/>
      <c r="J23" s="14"/>
      <c r="K23" s="14"/>
    </row>
    <row r="24" spans="1:11" ht="13.50" thickBot="1" customHeight="1">
      <c r="A24" s="18"/>
      <c r="B24" s="18"/>
      <c r="C24" s="19" t="s">
        <v>42</v>
      </c>
      <c r="D24" s="19"/>
      <c r="E24" s="18" t="s">
        <v>43</v>
      </c>
      <c r="F24" s="12">
        <v>2.000000</v>
      </c>
      <c r="G24" s="12"/>
      <c r="H24" s="12"/>
      <c r="I24" s="13">
        <f ca="1">ROUND(SUM(INDIRECT(ADDRESS(ROW()+(-2), COLUMN()+(2), 1)),INDIRECT(ADDRESS(ROW()+(-8), COLUMN()+(2), 1)),INDIRECT(ADDRESS(ROW()+(-12), COLUMN()+(2), 1))), 2)</f>
        <v>13.120000</v>
      </c>
      <c r="J24" s="13"/>
      <c r="K24" s="13">
        <f ca="1">ROUND(INDIRECT(ADDRESS(ROW()+(0), COLUMN()+(-5), 1))*INDIRECT(ADDRESS(ROW()+(0), COLUMN()+(-2), 1))/100, 2)</f>
        <v>0.260000</v>
      </c>
    </row>
    <row r="25" spans="1:11" ht="13.50" thickBot="1" customHeight="1">
      <c r="A25" s="20" t="s">
        <v>44</v>
      </c>
      <c r="B25" s="20"/>
      <c r="C25" s="21"/>
      <c r="D25" s="21"/>
      <c r="E25" s="22"/>
      <c r="F25" s="23" t="s">
        <v>45</v>
      </c>
      <c r="G25" s="23"/>
      <c r="H25" s="23"/>
      <c r="I25" s="24"/>
      <c r="J25" s="24"/>
      <c r="K25" s="25">
        <f ca="1">ROUND(SUM(INDIRECT(ADDRESS(ROW()+(-1), COLUMN()+(0), 1)),INDIRECT(ADDRESS(ROW()+(-3), COLUMN()+(0), 1)),INDIRECT(ADDRESS(ROW()+(-9), COLUMN()+(0), 1)),INDIRECT(ADDRESS(ROW()+(-13), COLUMN()+(0), 1))), 2)</f>
        <v>13.380000</v>
      </c>
    </row>
    <row r="28" spans="1:11" ht="13.50" thickBot="1" customHeight="1">
      <c r="A28" s="26" t="s">
        <v>46</v>
      </c>
      <c r="B28" s="26"/>
      <c r="C28" s="26"/>
      <c r="D28" s="26"/>
      <c r="E28" s="26"/>
      <c r="F28" s="26"/>
      <c r="G28" s="26" t="s">
        <v>47</v>
      </c>
      <c r="H28" s="26" t="s">
        <v>48</v>
      </c>
      <c r="I28" s="26"/>
      <c r="J28" s="26" t="s">
        <v>49</v>
      </c>
      <c r="K28" s="26"/>
    </row>
    <row r="29" spans="1:11" ht="13.50" thickBot="1" customHeight="1">
      <c r="A29" s="27" t="s">
        <v>50</v>
      </c>
      <c r="B29" s="27"/>
      <c r="C29" s="27"/>
      <c r="D29" s="27"/>
      <c r="E29" s="27"/>
      <c r="F29" s="27"/>
      <c r="G29" s="28">
        <v>1072015.000000</v>
      </c>
      <c r="H29" s="28">
        <v>1072016.000000</v>
      </c>
      <c r="I29" s="28"/>
      <c r="J29" s="28" t="s">
        <v>51</v>
      </c>
      <c r="K29" s="28"/>
    </row>
    <row r="30" spans="1:11" ht="24.00" thickBot="1" customHeight="1">
      <c r="A30" s="29" t="s">
        <v>52</v>
      </c>
      <c r="B30" s="29"/>
      <c r="C30" s="29"/>
      <c r="D30" s="29"/>
      <c r="E30" s="29"/>
      <c r="F30" s="29"/>
      <c r="G30" s="30"/>
      <c r="H30" s="30"/>
      <c r="I30" s="30"/>
      <c r="J30" s="30"/>
      <c r="K30" s="30"/>
    </row>
    <row r="33" spans="1:1" ht="33.75" thickBot="1" customHeight="1">
      <c r="A33" s="1" t="s">
        <v>53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54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" ht="33.75" thickBot="1" customHeight="1">
      <c r="A35" s="1" t="s">
        <v>55</v>
      </c>
      <c r="B35" s="1"/>
      <c r="C35" s="1"/>
      <c r="D35" s="1"/>
      <c r="E35" s="1"/>
      <c r="F35" s="1"/>
      <c r="G35" s="1"/>
      <c r="H35" s="1"/>
      <c r="I35" s="1"/>
      <c r="J35" s="1"/>
      <c r="K35" s="1"/>
    </row>
  </sheetData>
  <mergeCells count="82">
    <mergeCell ref="A1:K1"/>
    <mergeCell ref="B3:C3"/>
    <mergeCell ref="D3:K3"/>
    <mergeCell ref="A5:K5"/>
    <mergeCell ref="A8:B8"/>
    <mergeCell ref="C8:D8"/>
    <mergeCell ref="F8:H8"/>
    <mergeCell ref="I8:J8"/>
    <mergeCell ref="A9:B9"/>
    <mergeCell ref="C9:D9"/>
    <mergeCell ref="E9:H9"/>
    <mergeCell ref="I9:J9"/>
    <mergeCell ref="A10:B10"/>
    <mergeCell ref="C10:D10"/>
    <mergeCell ref="F10:H10"/>
    <mergeCell ref="I10:J10"/>
    <mergeCell ref="A11:B11"/>
    <mergeCell ref="C11:D11"/>
    <mergeCell ref="F11:H11"/>
    <mergeCell ref="I11:J11"/>
    <mergeCell ref="A12:B12"/>
    <mergeCell ref="C12:D12"/>
    <mergeCell ref="F12:J12"/>
    <mergeCell ref="A13:B13"/>
    <mergeCell ref="C13:D13"/>
    <mergeCell ref="E13:H13"/>
    <mergeCell ref="I13:J13"/>
    <mergeCell ref="A14:B14"/>
    <mergeCell ref="C14:D14"/>
    <mergeCell ref="F14:H14"/>
    <mergeCell ref="I14:J14"/>
    <mergeCell ref="A15:B15"/>
    <mergeCell ref="C15:D15"/>
    <mergeCell ref="F15:H15"/>
    <mergeCell ref="I15:J15"/>
    <mergeCell ref="A16:B16"/>
    <mergeCell ref="C16:D16"/>
    <mergeCell ref="F16:J16"/>
    <mergeCell ref="A17:B17"/>
    <mergeCell ref="C17:D17"/>
    <mergeCell ref="E17:H17"/>
    <mergeCell ref="I17:J17"/>
    <mergeCell ref="A18:B18"/>
    <mergeCell ref="C18:D18"/>
    <mergeCell ref="F18:H18"/>
    <mergeCell ref="I18:J18"/>
    <mergeCell ref="A19:B19"/>
    <mergeCell ref="C19:D19"/>
    <mergeCell ref="F19:H19"/>
    <mergeCell ref="I19:J19"/>
    <mergeCell ref="A20:B20"/>
    <mergeCell ref="C20:D20"/>
    <mergeCell ref="F20:H20"/>
    <mergeCell ref="I20:J20"/>
    <mergeCell ref="A21:B21"/>
    <mergeCell ref="C21:D21"/>
    <mergeCell ref="F21:H21"/>
    <mergeCell ref="I21:J21"/>
    <mergeCell ref="A22:B22"/>
    <mergeCell ref="C22:D22"/>
    <mergeCell ref="F22:J22"/>
    <mergeCell ref="A23:B23"/>
    <mergeCell ref="C23:D23"/>
    <mergeCell ref="E23:H23"/>
    <mergeCell ref="I23:J23"/>
    <mergeCell ref="A24:B24"/>
    <mergeCell ref="C24:D24"/>
    <mergeCell ref="F24:H24"/>
    <mergeCell ref="I24:J24"/>
    <mergeCell ref="A25:E25"/>
    <mergeCell ref="F25:J25"/>
    <mergeCell ref="A28:F28"/>
    <mergeCell ref="H28:I28"/>
    <mergeCell ref="J28:K28"/>
    <mergeCell ref="A29:F29"/>
    <mergeCell ref="G29:G30"/>
    <mergeCell ref="H29:I30"/>
    <mergeCell ref="J29:K30"/>
    <mergeCell ref="A30:F30"/>
    <mergeCell ref="A33:K33"/>
    <mergeCell ref="A34:K34"/>
    <mergeCell ref="A35:K35"/>
  </mergeCells>
  <pageMargins left="0.620079" right="0.472441" top="0.472441" bottom="0.472441" header="0.0" footer="0.0"/>
  <pageSetup paperSize="9" orientation="portrait"/>
  <rowBreaks count="0" manualBreakCount="0">
    </rowBreaks>
</worksheet>
</file>